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ederatiaromanadefotbal-my.sharepoint.com/personal/andreea_nanu_frf_ro/Documents/Certificare/2022-2023/L3/Documente/6. Criteriul Financiar/"/>
    </mc:Choice>
  </mc:AlternateContent>
  <xr:revisionPtr revIDLastSave="59" documentId="8_{216F56CA-3274-4C95-87DD-764C944679A5}" xr6:coauthVersionLast="47" xr6:coauthVersionMax="47" xr10:uidLastSave="{8A4269FA-9C87-4B9D-B9C3-EA36A38699FF}"/>
  <bookViews>
    <workbookView xWindow="-120" yWindow="-120" windowWidth="20730" windowHeight="11160" tabRatio="929" xr2:uid="{00000000-000D-0000-FFFF-FFFF00000000}"/>
  </bookViews>
  <sheets>
    <sheet name="37_CPP" sheetId="7" r:id="rId1"/>
    <sheet name="37_BS" sheetId="8" r:id="rId2"/>
  </sheets>
  <definedNames>
    <definedName name="_xlnm.Print_Area" localSheetId="1">'37_BS'!$A$1:$D$208</definedName>
    <definedName name="_xlnm.Print_Area" localSheetId="0">'37_CPP'!$B$1:$D$163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4" i="7" l="1"/>
  <c r="D94" i="7"/>
  <c r="E92" i="7" l="1"/>
  <c r="D92" i="7"/>
  <c r="E27" i="7" l="1"/>
  <c r="E20" i="7"/>
  <c r="E12" i="7"/>
  <c r="D27" i="7"/>
  <c r="D20" i="7"/>
  <c r="D12" i="7"/>
  <c r="E141" i="7"/>
  <c r="E142" i="7" s="1"/>
  <c r="D141" i="7"/>
  <c r="D142" i="7" s="1"/>
  <c r="B108" i="7"/>
  <c r="E10" i="8"/>
  <c r="E18" i="8"/>
  <c r="E20" i="8" s="1"/>
  <c r="E30" i="8"/>
  <c r="E39" i="8"/>
  <c r="E40" i="8" s="1"/>
  <c r="E46" i="8"/>
  <c r="E48" i="8" s="1"/>
  <c r="E60" i="8"/>
  <c r="E61" i="8"/>
  <c r="E73" i="8"/>
  <c r="E74" i="8" s="1"/>
  <c r="E84" i="8"/>
  <c r="E85" i="8"/>
  <c r="E95" i="8"/>
  <c r="E96" i="8" s="1"/>
  <c r="E102" i="8"/>
  <c r="E114" i="8" s="1"/>
  <c r="E108" i="8"/>
  <c r="E109" i="8"/>
  <c r="E124" i="8"/>
  <c r="E128" i="8" s="1"/>
  <c r="E129" i="8" s="1"/>
  <c r="E137" i="8"/>
  <c r="E138" i="8" s="1"/>
  <c r="E145" i="8"/>
  <c r="E152" i="8"/>
  <c r="E154" i="8" s="1"/>
  <c r="E155" i="8" s="1"/>
  <c r="E165" i="8"/>
  <c r="E166" i="8"/>
  <c r="E176" i="8"/>
  <c r="E177" i="8" s="1"/>
  <c r="E187" i="8"/>
  <c r="E188" i="8" s="1"/>
  <c r="E195" i="8"/>
  <c r="E201" i="8"/>
  <c r="E202" i="8"/>
  <c r="E42" i="7"/>
  <c r="E43" i="7" s="1"/>
  <c r="E51" i="7"/>
  <c r="E52" i="7" s="1"/>
  <c r="E67" i="7"/>
  <c r="E68" i="7" s="1"/>
  <c r="E77" i="7"/>
  <c r="E78" i="7" s="1"/>
  <c r="E87" i="7"/>
  <c r="E130" i="7"/>
  <c r="E131" i="7" s="1"/>
  <c r="E153" i="7"/>
  <c r="E154" i="7" s="1"/>
  <c r="D46" i="8"/>
  <c r="D10" i="8"/>
  <c r="D18" i="8"/>
  <c r="D20" i="8" s="1"/>
  <c r="D30" i="8"/>
  <c r="D39" i="8"/>
  <c r="D60" i="8"/>
  <c r="D61" i="8" s="1"/>
  <c r="D73" i="8"/>
  <c r="D74" i="8" s="1"/>
  <c r="D84" i="8"/>
  <c r="D85" i="8"/>
  <c r="D95" i="8"/>
  <c r="D96" i="8" s="1"/>
  <c r="D102" i="8"/>
  <c r="D114" i="8" s="1"/>
  <c r="D108" i="8"/>
  <c r="D109" i="8"/>
  <c r="D124" i="8"/>
  <c r="D128" i="8" s="1"/>
  <c r="D129" i="8" s="1"/>
  <c r="D137" i="8"/>
  <c r="D138" i="8" s="1"/>
  <c r="D145" i="8"/>
  <c r="D152" i="8"/>
  <c r="D154" i="8" s="1"/>
  <c r="D155" i="8" s="1"/>
  <c r="D165" i="8"/>
  <c r="D166" i="8" s="1"/>
  <c r="D176" i="8"/>
  <c r="D177" i="8" s="1"/>
  <c r="D187" i="8"/>
  <c r="D188" i="8"/>
  <c r="D195" i="8"/>
  <c r="D207" i="8" s="1"/>
  <c r="D201" i="8"/>
  <c r="D202" i="8"/>
  <c r="D40" i="8"/>
  <c r="B153" i="7"/>
  <c r="B130" i="7"/>
  <c r="B94" i="7"/>
  <c r="B77" i="7"/>
  <c r="B67" i="7"/>
  <c r="B51" i="7"/>
  <c r="B42" i="7"/>
  <c r="D87" i="7"/>
  <c r="D67" i="7"/>
  <c r="D68" i="7" s="1"/>
  <c r="D42" i="7"/>
  <c r="D43" i="7" s="1"/>
  <c r="D153" i="7"/>
  <c r="D154" i="7" s="1"/>
  <c r="D130" i="7"/>
  <c r="D131" i="7" s="1"/>
  <c r="D77" i="7"/>
  <c r="D78" i="7" s="1"/>
  <c r="D51" i="7"/>
  <c r="D52" i="7" s="1"/>
  <c r="D205" i="8" l="1"/>
  <c r="D208" i="8" s="1"/>
  <c r="E205" i="8"/>
  <c r="E208" i="8" s="1"/>
  <c r="D48" i="8"/>
  <c r="D112" i="8"/>
  <c r="D115" i="8" s="1"/>
  <c r="E207" i="8"/>
  <c r="E112" i="8"/>
  <c r="E115" i="8" s="1"/>
  <c r="D50" i="8"/>
  <c r="D100" i="7"/>
  <c r="D108" i="7" s="1"/>
  <c r="D95" i="7"/>
  <c r="E95" i="7"/>
  <c r="E100" i="7"/>
  <c r="E108" i="7" s="1"/>
  <c r="D33" i="7"/>
  <c r="E33" i="7"/>
  <c r="E50" i="8"/>
  <c r="D109" i="7" l="1"/>
  <c r="E109" i="7"/>
</calcChain>
</file>

<file path=xl/sharedStrings.xml><?xml version="1.0" encoding="utf-8"?>
<sst xmlns="http://schemas.openxmlformats.org/spreadsheetml/2006/main" count="273" uniqueCount="185">
  <si>
    <t xml:space="preserve">Total </t>
  </si>
  <si>
    <t>Bilete de intrare</t>
  </si>
  <si>
    <t>Sponsorizări şi publicitate</t>
  </si>
  <si>
    <t>Drepturi de difuzare</t>
  </si>
  <si>
    <t>Activităţi comerciale</t>
  </si>
  <si>
    <t>Alte venituri din exploatare</t>
  </si>
  <si>
    <t>Alte cheltuieli de exploatare</t>
  </si>
  <si>
    <t>Note</t>
  </si>
  <si>
    <t>Profitul / (pierderile) după impozitare</t>
  </si>
  <si>
    <t>Descriere</t>
  </si>
  <si>
    <t>Venituri din penalitati</t>
  </si>
  <si>
    <t>…</t>
  </si>
  <si>
    <t>Diverse</t>
  </si>
  <si>
    <t>Materii prime si materiale</t>
  </si>
  <si>
    <t>Costul marfurilor vandute</t>
  </si>
  <si>
    <t>Venituri din dobanzi</t>
  </si>
  <si>
    <t>Venituri din diferente favorabile de curs valutar</t>
  </si>
  <si>
    <t>Cheltuieli din dobanzi</t>
  </si>
  <si>
    <t>Cheltuieli diferente nefavorabile de curs valutar</t>
  </si>
  <si>
    <t>Alte venituri financiare</t>
  </si>
  <si>
    <t>Alte cheltuieli financiare</t>
  </si>
  <si>
    <t>Impozit pe profit</t>
  </si>
  <si>
    <t>Active circulante</t>
  </si>
  <si>
    <t>Numerar şi echivalente de numerar</t>
  </si>
  <si>
    <t>Alte creanţe si cheltuieli in avans</t>
  </si>
  <si>
    <t>Stocuri</t>
  </si>
  <si>
    <t>Active imobilizate</t>
  </si>
  <si>
    <t>Imobilizări corporale</t>
  </si>
  <si>
    <t>Imobilizări necorporale - jucători</t>
  </si>
  <si>
    <t>Alte imobilizări necorporale</t>
  </si>
  <si>
    <t>Datorii pe termen scurt</t>
  </si>
  <si>
    <t>Credite în conturi curente şi alte împrumuturi</t>
  </si>
  <si>
    <t>Alte datorii, subventii si venituri in avans</t>
  </si>
  <si>
    <t>Provizioane</t>
  </si>
  <si>
    <t>Datorii pe termen lung</t>
  </si>
  <si>
    <t>Credite şi alte împrumuturi</t>
  </si>
  <si>
    <t>Active nete/(pasive) / Capital propriu</t>
  </si>
  <si>
    <t>[Club 1]</t>
  </si>
  <si>
    <t>[Club 2]</t>
  </si>
  <si>
    <t>[Club 3]</t>
  </si>
  <si>
    <t>Cheltuieli in avans</t>
  </si>
  <si>
    <t>Alte creante</t>
  </si>
  <si>
    <t>Creante fata de Bugetul de Stat</t>
  </si>
  <si>
    <t>Creante fata de salariati</t>
  </si>
  <si>
    <t>Avansuri furnizori de servicii</t>
  </si>
  <si>
    <t>[Finantator 1]</t>
  </si>
  <si>
    <t>[Finantator 2]</t>
  </si>
  <si>
    <t>[Finantator 3]</t>
  </si>
  <si>
    <t>Reconcilierea scadentelor imprumuturilor:</t>
  </si>
  <si>
    <t>Împrumuturi în conturile curente</t>
  </si>
  <si>
    <t>Credite bancare</t>
  </si>
  <si>
    <t>La cerere sau în termen de un an</t>
  </si>
  <si>
    <t>În doi ani</t>
  </si>
  <si>
    <t>În trei-cinci ani (inclusiv)</t>
  </si>
  <si>
    <t>În mai mult de cinci ani</t>
  </si>
  <si>
    <t xml:space="preserve">Minus: suma care trebuie achitată în termen de 12 luni </t>
  </si>
  <si>
    <t>(înregistrată la Datorii pe termen scurt)</t>
  </si>
  <si>
    <t>Sumele care ajung la scadenţă în mai mult de 12 luni</t>
  </si>
  <si>
    <t>Împrumuturile au urmatoarele scadente:</t>
  </si>
  <si>
    <t>TVA</t>
  </si>
  <si>
    <t>Alte impozite si taxe</t>
  </si>
  <si>
    <t>Subventii</t>
  </si>
  <si>
    <t>Venituri in avans</t>
  </si>
  <si>
    <t>Avansuri primite de la clienti</t>
  </si>
  <si>
    <t>Alte datorii</t>
  </si>
  <si>
    <t>Creante:</t>
  </si>
  <si>
    <t>[Entitatea 1]</t>
  </si>
  <si>
    <t>[Entitatea 2]</t>
  </si>
  <si>
    <t>[Entitatea 3]</t>
  </si>
  <si>
    <t>Datorii:</t>
  </si>
  <si>
    <t>Reconcilierea scadentelor datoriilor:</t>
  </si>
  <si>
    <t>Datorii comerciale</t>
  </si>
  <si>
    <t>Scadente:</t>
  </si>
  <si>
    <t>Creanţe rezultate din transferuri/imprumuturi de jucători</t>
  </si>
  <si>
    <t>Datorii rezultate din transferuri/imprumuturi de jucători</t>
  </si>
  <si>
    <t>NOTA 3</t>
  </si>
  <si>
    <t>NOTA 4</t>
  </si>
  <si>
    <t>NOTA 5</t>
  </si>
  <si>
    <t>NOTA 6</t>
  </si>
  <si>
    <t>NOTA 7</t>
  </si>
  <si>
    <t>NOTA 8</t>
  </si>
  <si>
    <t>NOTA 10</t>
  </si>
  <si>
    <t>NOTA 9</t>
  </si>
  <si>
    <t>NOTA 12</t>
  </si>
  <si>
    <t>NOTA 13</t>
  </si>
  <si>
    <t>NOTA 17</t>
  </si>
  <si>
    <t>NOTA 18</t>
  </si>
  <si>
    <t>NOTA 19</t>
  </si>
  <si>
    <t>NOTA 20</t>
  </si>
  <si>
    <t>Imprumuturi</t>
  </si>
  <si>
    <t>Venituri (+)</t>
  </si>
  <si>
    <t>Cheltuieli (-)</t>
  </si>
  <si>
    <t>Alti sponsori</t>
  </si>
  <si>
    <t>Publicitate</t>
  </si>
  <si>
    <t>Sponsori principal</t>
  </si>
  <si>
    <t>TOTAL ACTIVE</t>
  </si>
  <si>
    <t>TOTAL DATORII</t>
  </si>
  <si>
    <t>TOTAL DATORII SI CAPITALURI PROPRII</t>
  </si>
  <si>
    <t>Accesorii</t>
  </si>
  <si>
    <t>Alte accesorii</t>
  </si>
  <si>
    <t>Venituri UEFA</t>
  </si>
  <si>
    <t xml:space="preserve">Drepturi de difuzare si premii/bonusuri </t>
  </si>
  <si>
    <t>Venituri solidaritate</t>
  </si>
  <si>
    <t>Subventii, donatii si alte venituri FRF/LPF</t>
  </si>
  <si>
    <t>Subventii, donatii si alte venituri autoritati stat/locale</t>
  </si>
  <si>
    <t>Subventii si donatii parti afiliate</t>
  </si>
  <si>
    <t>Alte subventii si donatii</t>
  </si>
  <si>
    <t>Venituri din activitati in afara fotbalului</t>
  </si>
  <si>
    <t>Organizare meciuri, deplasari si cantonamente</t>
  </si>
  <si>
    <t>Cheltuieli aferente activitatilor comerciale</t>
  </si>
  <si>
    <t>Cheltuieli salariale jucatori</t>
  </si>
  <si>
    <t>Cheltuieli cu contributii si taxe jucatori</t>
  </si>
  <si>
    <t>Cheltuieli cu colaboratorii jucatori (prestarii servicii)</t>
  </si>
  <si>
    <t>Alte beneficii acordate jucatorilor</t>
  </si>
  <si>
    <t>Total cheltuieli de personal cu jucatorii</t>
  </si>
  <si>
    <t>Investiţii si alte active pe termen lung</t>
  </si>
  <si>
    <t>NOTA 16</t>
  </si>
  <si>
    <t>Investiţii</t>
  </si>
  <si>
    <t>Alte creanţe</t>
  </si>
  <si>
    <t>Alte Imobilizari financiare</t>
  </si>
  <si>
    <t>Datorii faţă de angajaţi</t>
  </si>
  <si>
    <t>Datorii faţă de autoritaţile fiscale</t>
  </si>
  <si>
    <t>Datorii fata de jucatori</t>
  </si>
  <si>
    <t>NOTA 21</t>
  </si>
  <si>
    <t>NOTA 23</t>
  </si>
  <si>
    <t>Alte datorii catre autoritatile fiscale</t>
  </si>
  <si>
    <t>Datorii catre alte parti</t>
  </si>
  <si>
    <t>Total datorii din transferuri</t>
  </si>
  <si>
    <t>Total datorii catre cluburi/federatii</t>
  </si>
  <si>
    <t xml:space="preserve">Cheltuieli cu impozitul pe profit </t>
  </si>
  <si>
    <t>Chirii si alte costuri aferente stadion si facilitati de antrenament</t>
  </si>
  <si>
    <t>Cheltuieli aferente activitatilor in afara fotbalului</t>
  </si>
  <si>
    <t>Costuri aferente veniturilor din vânzări/costuri cu materialele</t>
  </si>
  <si>
    <t>Cheltuieli privind beneficiile pentru angajaţi</t>
  </si>
  <si>
    <t>Profit/(pierderi) din cedarea activelor - drepturi de legitimare</t>
  </si>
  <si>
    <t>Profit/(pierderi) din cedarea altor active</t>
  </si>
  <si>
    <t>Total Profit/(pierderi)</t>
  </si>
  <si>
    <t>Venituri din cedarea activelor - drepturi de legitimare (+)</t>
  </si>
  <si>
    <t>Valoarea neamortizata a drepturilor cedate (-)</t>
  </si>
  <si>
    <t>Onorarii/comisioane aferente veniturilor din cedare (-)</t>
  </si>
  <si>
    <t>Onorariile/comisioanele agenţilor/intermediarilor (necapitalizate)</t>
  </si>
  <si>
    <t>Cheltuieli contributii/compensatii de solidaritate/formare/promovare</t>
  </si>
  <si>
    <t>Taxe si penalitati</t>
  </si>
  <si>
    <t>Cheltuieli cu compensatii/despagubiri (litigii)</t>
  </si>
  <si>
    <t>Capital social</t>
  </si>
  <si>
    <t>Rezerve</t>
  </si>
  <si>
    <t>Rezultat reportat</t>
  </si>
  <si>
    <t>Total Capital propriu</t>
  </si>
  <si>
    <t>Profit/(pierdere) financiara</t>
  </si>
  <si>
    <t>Venituri/elemente similare veniturilor nemonetare</t>
  </si>
  <si>
    <t>Venituri din reducerea datoriilor (insolventa)</t>
  </si>
  <si>
    <t>Cheltuieli cu activităţi de dezvoltare a sectorului de juniori</t>
  </si>
  <si>
    <t>Cheltuieli cu activităţi de dezvoltare a comunităţii</t>
  </si>
  <si>
    <t>Cheltuieli cu activităţi legate de fotbalul feminin</t>
  </si>
  <si>
    <t>Costuri/elemente similare nemonetare</t>
  </si>
  <si>
    <t>Creanţe la alte societăţi din cadrul grupului şi părţi legate</t>
  </si>
  <si>
    <t>Datorii faţă de societăţile din cadrul grupului şi alte părţi legate</t>
  </si>
  <si>
    <t>Cheltuieli cu activități legate de futsal</t>
  </si>
  <si>
    <t>Cheltuieli de personal cu jucatorii</t>
  </si>
  <si>
    <t>Cheltuieli cu alti angajati</t>
  </si>
  <si>
    <t>Cheltuieli de personal cu jucatorii - juniori</t>
  </si>
  <si>
    <t>Personal cu activitate in sectorul juniori</t>
  </si>
  <si>
    <t>Personal cu activitate in fotbalul feminin</t>
  </si>
  <si>
    <t>Personal cu activitate in futsal</t>
  </si>
  <si>
    <t>Cheltuieli cu amortizarea si ajustarea imobilizarilor corporale</t>
  </si>
  <si>
    <t>Cheltuieli cu amortizarea altor imobilizari necorporale (fara drepturile de legitimare (jucatori))</t>
  </si>
  <si>
    <t>Transferuri de jucatori</t>
  </si>
  <si>
    <t>Venituri din cedarea temporara a drepturilor de legitimare</t>
  </si>
  <si>
    <t>Cheltuieli cu amortizarea si ajustarea drepturilor de legitimare</t>
  </si>
  <si>
    <t>Rezultatul total net din transferurile de jucători</t>
  </si>
  <si>
    <t>Total cheltuieli de exploatare</t>
  </si>
  <si>
    <t>Total venituri din exploatare</t>
  </si>
  <si>
    <t>Alte venituri/cheltuieli</t>
  </si>
  <si>
    <t>Costuri aferente clauzelor de revanzare (-)</t>
  </si>
  <si>
    <t>Cheltuieli aferente cesionarii temporare a drepturilor de legitimare</t>
  </si>
  <si>
    <t>31.12.2020</t>
  </si>
  <si>
    <t>Cheltuieli cu contribuții și taxe</t>
  </si>
  <si>
    <t>Cheltuieli cu colaboratorii prestări servicii</t>
  </si>
  <si>
    <t>Alte beneficii acordate</t>
  </si>
  <si>
    <t>31.12.2021</t>
  </si>
  <si>
    <t>Datorii fata de angajați mai putin jucatorii</t>
  </si>
  <si>
    <t>Datorii in legatura cu angajații</t>
  </si>
  <si>
    <t>Total datorii in legatura cu angajații</t>
  </si>
  <si>
    <t xml:space="preserve">Cheltuieli salariale angajați </t>
  </si>
  <si>
    <t xml:space="preserve">Total cheltuieli de personal angajați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</si>
</sst>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Calibri"/>
      <family val="2"/>
    </font>
    <font>
      <sz val="11"/>
      <color rgb="FFFF0000"/>
      <name val="Arial"/>
      <family val="2"/>
    </font>
    <font>
      <sz val="11"/>
      <color theme="1"/>
      <name val="Trebuchet MS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justify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164" fontId="8" fillId="0" borderId="0" xfId="1" applyNumberFormat="1" applyFont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164" fontId="8" fillId="0" borderId="1" xfId="1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164" fontId="8" fillId="0" borderId="0" xfId="1" applyNumberFormat="1" applyFont="1" applyBorder="1" applyAlignment="1">
      <alignment horizontal="right" vertical="top" wrapText="1"/>
    </xf>
    <xf numFmtId="164" fontId="5" fillId="0" borderId="0" xfId="1" applyNumberFormat="1" applyFont="1" applyAlignment="1">
      <alignment horizontal="right" vertical="top" wrapText="1"/>
    </xf>
    <xf numFmtId="164" fontId="8" fillId="0" borderId="5" xfId="1" applyNumberFormat="1" applyFont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164" fontId="5" fillId="0" borderId="1" xfId="1" applyNumberFormat="1" applyFont="1" applyBorder="1" applyAlignment="1">
      <alignment horizontal="right" vertical="top" wrapText="1"/>
    </xf>
    <xf numFmtId="164" fontId="8" fillId="2" borderId="0" xfId="1" applyNumberFormat="1" applyFont="1" applyFill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164" fontId="5" fillId="0" borderId="0" xfId="1" applyNumberFormat="1" applyFont="1" applyBorder="1" applyAlignment="1">
      <alignment horizontal="right" vertical="top" wrapText="1"/>
    </xf>
    <xf numFmtId="0" fontId="8" fillId="0" borderId="0" xfId="0" applyFont="1"/>
    <xf numFmtId="164" fontId="8" fillId="0" borderId="3" xfId="1" applyNumberFormat="1" applyFont="1" applyBorder="1" applyAlignment="1">
      <alignment horizontal="right" vertical="top" wrapText="1"/>
    </xf>
    <xf numFmtId="164" fontId="8" fillId="0" borderId="0" xfId="1" applyNumberFormat="1" applyFont="1" applyAlignment="1">
      <alignment horizontal="center" vertical="top" wrapText="1"/>
    </xf>
    <xf numFmtId="164" fontId="8" fillId="0" borderId="4" xfId="1" applyNumberFormat="1" applyFont="1" applyBorder="1" applyAlignment="1">
      <alignment horizontal="justify" vertical="top" wrapText="1"/>
    </xf>
    <xf numFmtId="164" fontId="8" fillId="0" borderId="7" xfId="1" applyNumberFormat="1" applyFont="1" applyBorder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7" fillId="0" borderId="0" xfId="0" applyFont="1" applyBorder="1"/>
    <xf numFmtId="0" fontId="9" fillId="0" borderId="0" xfId="0" applyFont="1" applyAlignment="1">
      <alignment horizontal="justify" vertical="top" wrapText="1"/>
    </xf>
    <xf numFmtId="43" fontId="5" fillId="0" borderId="3" xfId="1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43" fontId="5" fillId="0" borderId="0" xfId="1" applyFont="1" applyBorder="1" applyAlignment="1">
      <alignment horizontal="right" vertical="top" wrapText="1"/>
    </xf>
    <xf numFmtId="164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164" fontId="5" fillId="0" borderId="2" xfId="0" applyNumberFormat="1" applyFont="1" applyBorder="1" applyAlignment="1">
      <alignment horizontal="right" vertical="top" wrapText="1"/>
    </xf>
    <xf numFmtId="0" fontId="7" fillId="0" borderId="1" xfId="0" applyFont="1" applyBorder="1"/>
    <xf numFmtId="164" fontId="7" fillId="0" borderId="0" xfId="0" applyNumberFormat="1" applyFont="1"/>
    <xf numFmtId="0" fontId="10" fillId="0" borderId="0" xfId="0" applyFont="1" applyAlignment="1">
      <alignment vertical="top" wrapText="1"/>
    </xf>
    <xf numFmtId="164" fontId="7" fillId="0" borderId="1" xfId="0" applyNumberFormat="1" applyFont="1" applyBorder="1"/>
    <xf numFmtId="0" fontId="8" fillId="0" borderId="0" xfId="0" applyFont="1" applyAlignment="1">
      <alignment horizontal="justify"/>
    </xf>
    <xf numFmtId="0" fontId="11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top" wrapText="1"/>
    </xf>
    <xf numFmtId="164" fontId="8" fillId="0" borderId="0" xfId="1" applyNumberFormat="1" applyFont="1" applyBorder="1" applyAlignment="1">
      <alignment horizontal="center" vertical="top" wrapText="1"/>
    </xf>
    <xf numFmtId="164" fontId="5" fillId="0" borderId="0" xfId="1" applyNumberFormat="1" applyFont="1" applyAlignment="1">
      <alignment horizontal="center" vertical="top" wrapText="1"/>
    </xf>
    <xf numFmtId="164" fontId="8" fillId="0" borderId="5" xfId="1" applyNumberFormat="1" applyFont="1" applyBorder="1" applyAlignment="1">
      <alignment horizontal="center" vertical="top" wrapText="1"/>
    </xf>
    <xf numFmtId="164" fontId="5" fillId="0" borderId="1" xfId="1" applyNumberFormat="1" applyFont="1" applyBorder="1" applyAlignment="1">
      <alignment horizontal="center" vertical="top" wrapText="1"/>
    </xf>
    <xf numFmtId="164" fontId="8" fillId="2" borderId="0" xfId="1" applyNumberFormat="1" applyFont="1" applyFill="1" applyAlignment="1">
      <alignment horizontal="center" vertical="top" wrapText="1"/>
    </xf>
    <xf numFmtId="164" fontId="7" fillId="0" borderId="0" xfId="1" applyNumberFormat="1" applyFont="1" applyAlignment="1">
      <alignment horizontal="center"/>
    </xf>
    <xf numFmtId="0" fontId="5" fillId="0" borderId="0" xfId="0" applyFont="1" applyAlignment="1">
      <alignment horizontal="center" vertical="top" wrapText="1"/>
    </xf>
    <xf numFmtId="164" fontId="5" fillId="0" borderId="6" xfId="1" applyNumberFormat="1" applyFont="1" applyBorder="1" applyAlignment="1">
      <alignment horizontal="center" vertical="top" wrapText="1"/>
    </xf>
    <xf numFmtId="164" fontId="5" fillId="0" borderId="0" xfId="1" applyNumberFormat="1" applyFont="1" applyBorder="1" applyAlignment="1">
      <alignment horizontal="center" vertical="top" wrapText="1"/>
    </xf>
    <xf numFmtId="0" fontId="4" fillId="0" borderId="0" xfId="0" applyFont="1" applyAlignment="1">
      <alignment horizontal="justify" vertical="top" wrapText="1"/>
    </xf>
    <xf numFmtId="0" fontId="13" fillId="0" borderId="0" xfId="0" applyFont="1" applyAlignment="1">
      <alignment horizontal="justify" vertical="top" wrapText="1"/>
    </xf>
    <xf numFmtId="0" fontId="3" fillId="0" borderId="0" xfId="0" applyFont="1"/>
    <xf numFmtId="164" fontId="8" fillId="0" borderId="1" xfId="1" applyNumberFormat="1" applyFont="1" applyFill="1" applyBorder="1" applyAlignment="1">
      <alignment horizontal="center" vertical="top" wrapText="1"/>
    </xf>
    <xf numFmtId="164" fontId="8" fillId="0" borderId="0" xfId="1" applyNumberFormat="1" applyFont="1" applyFill="1" applyBorder="1" applyAlignment="1">
      <alignment horizontal="center" vertical="top" wrapText="1"/>
    </xf>
    <xf numFmtId="164" fontId="8" fillId="0" borderId="0" xfId="1" applyNumberFormat="1" applyFont="1" applyFill="1" applyAlignment="1">
      <alignment horizontal="center" vertical="top" wrapText="1"/>
    </xf>
    <xf numFmtId="164" fontId="13" fillId="0" borderId="1" xfId="1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vertical="center" wrapText="1"/>
    </xf>
    <xf numFmtId="0" fontId="15" fillId="0" borderId="0" xfId="0" applyFont="1"/>
    <xf numFmtId="164" fontId="5" fillId="0" borderId="8" xfId="1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</cellXfs>
  <cellStyles count="6">
    <cellStyle name="Comma" xfId="1" builtinId="3"/>
    <cellStyle name="Comma 2" xfId="3" xr:uid="{00000000-0005-0000-0000-000001000000}"/>
    <cellStyle name="Comma 2 2" xfId="5" xr:uid="{00000000-0005-0000-0000-000002000000}"/>
    <cellStyle name="Normal" xfId="0" builtinId="0"/>
    <cellStyle name="Normal 2" xfId="2" xr:uid="{00000000-0005-0000-0000-000004000000}"/>
    <cellStyle name="Normal 2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154"/>
  <sheetViews>
    <sheetView tabSelected="1" zoomScaleNormal="100" workbookViewId="0">
      <pane xSplit="3" ySplit="2" topLeftCell="D3" activePane="bottomRight" state="frozen"/>
      <selection activeCell="D47" sqref="D47"/>
      <selection pane="topRight" activeCell="D47" sqref="D47"/>
      <selection pane="bottomLeft" activeCell="D47" sqref="D47"/>
      <selection pane="bottomRight" activeCell="B86" sqref="B86"/>
    </sheetView>
  </sheetViews>
  <sheetFormatPr defaultRowHeight="12.75" x14ac:dyDescent="0.2"/>
  <cols>
    <col min="1" max="1" width="9.140625" style="3"/>
    <col min="2" max="2" width="55.7109375" style="3" bestFit="1" customWidth="1"/>
    <col min="3" max="3" width="7.140625" style="14" customWidth="1"/>
    <col min="4" max="5" width="14.7109375" style="10" customWidth="1"/>
    <col min="6" max="10" width="9.140625" style="3"/>
    <col min="11" max="11" width="87.28515625" style="3" customWidth="1"/>
    <col min="12" max="16384" width="9.140625" style="3"/>
  </cols>
  <sheetData>
    <row r="1" spans="2:11" ht="15" x14ac:dyDescent="0.25">
      <c r="B1" s="1"/>
    </row>
    <row r="2" spans="2:11" ht="14.25" x14ac:dyDescent="0.2">
      <c r="B2" s="4"/>
      <c r="C2" s="5" t="s">
        <v>7</v>
      </c>
      <c r="D2" s="5">
        <v>2020</v>
      </c>
      <c r="E2" s="5">
        <v>2021</v>
      </c>
    </row>
    <row r="3" spans="2:11" ht="14.25" x14ac:dyDescent="0.2">
      <c r="B3" s="4"/>
      <c r="C3" s="5"/>
      <c r="D3" s="5"/>
      <c r="E3" s="5"/>
    </row>
    <row r="4" spans="2:11" ht="14.25" x14ac:dyDescent="0.2">
      <c r="B4" s="4" t="s">
        <v>90</v>
      </c>
      <c r="C4" s="5"/>
      <c r="D4" s="23"/>
      <c r="E4" s="23"/>
      <c r="K4" s="40"/>
    </row>
    <row r="5" spans="2:11" ht="15" x14ac:dyDescent="0.2">
      <c r="B5" s="8" t="s">
        <v>1</v>
      </c>
      <c r="C5" s="5"/>
      <c r="D5" s="23"/>
      <c r="E5" s="23"/>
      <c r="K5" s="40"/>
    </row>
    <row r="6" spans="2:11" ht="15" x14ac:dyDescent="0.2">
      <c r="B6" s="8" t="s">
        <v>2</v>
      </c>
      <c r="C6" s="5">
        <v>3</v>
      </c>
      <c r="D6" s="23"/>
      <c r="E6" s="23"/>
      <c r="K6" s="40"/>
    </row>
    <row r="7" spans="2:11" ht="15" x14ac:dyDescent="0.2">
      <c r="B7" s="8" t="s">
        <v>3</v>
      </c>
      <c r="C7" s="5"/>
      <c r="D7" s="23"/>
      <c r="E7" s="23"/>
      <c r="K7" s="40"/>
    </row>
    <row r="8" spans="2:11" ht="15" x14ac:dyDescent="0.2">
      <c r="B8" s="8" t="s">
        <v>4</v>
      </c>
      <c r="C8" s="5"/>
      <c r="D8" s="23"/>
      <c r="E8" s="23"/>
      <c r="K8" s="40"/>
    </row>
    <row r="9" spans="2:11" ht="15" x14ac:dyDescent="0.2">
      <c r="B9" s="8" t="s">
        <v>100</v>
      </c>
      <c r="C9" s="5">
        <v>4</v>
      </c>
      <c r="D9" s="23"/>
      <c r="E9" s="23"/>
    </row>
    <row r="10" spans="2:11" ht="15" x14ac:dyDescent="0.2">
      <c r="B10" s="42" t="s">
        <v>104</v>
      </c>
      <c r="C10" s="5"/>
      <c r="D10" s="23"/>
      <c r="E10" s="23"/>
    </row>
    <row r="11" spans="2:11" ht="15.75" thickBot="1" x14ac:dyDescent="0.25">
      <c r="B11" s="8" t="s">
        <v>5</v>
      </c>
      <c r="C11" s="5">
        <v>5</v>
      </c>
      <c r="D11" s="55"/>
      <c r="E11" s="55"/>
    </row>
    <row r="12" spans="2:11" ht="15" thickBot="1" x14ac:dyDescent="0.25">
      <c r="B12" s="4" t="s">
        <v>171</v>
      </c>
      <c r="C12" s="5"/>
      <c r="D12" s="55">
        <f>SUM(D5:D11)</f>
        <v>0</v>
      </c>
      <c r="E12" s="55">
        <f>SUM(E5:E11)</f>
        <v>0</v>
      </c>
    </row>
    <row r="13" spans="2:11" ht="14.25" x14ac:dyDescent="0.2">
      <c r="B13" s="4"/>
      <c r="C13" s="5"/>
      <c r="D13" s="56"/>
      <c r="E13" s="56"/>
    </row>
    <row r="14" spans="2:11" ht="14.25" x14ac:dyDescent="0.2">
      <c r="B14" s="4" t="s">
        <v>91</v>
      </c>
      <c r="C14" s="5"/>
      <c r="D14" s="57"/>
      <c r="E14" s="57"/>
      <c r="K14" s="40"/>
    </row>
    <row r="15" spans="2:11" ht="15" x14ac:dyDescent="0.2">
      <c r="B15" s="8" t="s">
        <v>132</v>
      </c>
      <c r="C15" s="5">
        <v>6</v>
      </c>
      <c r="D15" s="57"/>
      <c r="E15" s="57"/>
      <c r="K15" s="40"/>
    </row>
    <row r="16" spans="2:11" ht="15" x14ac:dyDescent="0.2">
      <c r="B16" s="8" t="s">
        <v>133</v>
      </c>
      <c r="C16" s="5">
        <v>7</v>
      </c>
      <c r="D16" s="57"/>
      <c r="E16" s="57"/>
      <c r="K16" s="40"/>
    </row>
    <row r="17" spans="1:11" ht="15" x14ac:dyDescent="0.2">
      <c r="B17" s="52" t="s">
        <v>164</v>
      </c>
      <c r="C17" s="5"/>
      <c r="D17" s="57"/>
      <c r="E17" s="57"/>
      <c r="K17" s="40"/>
    </row>
    <row r="18" spans="1:11" ht="30" customHeight="1" x14ac:dyDescent="0.2">
      <c r="B18" s="52" t="s">
        <v>165</v>
      </c>
      <c r="C18" s="5"/>
      <c r="D18" s="57"/>
      <c r="E18" s="57"/>
      <c r="K18" s="40"/>
    </row>
    <row r="19" spans="1:11" ht="15.75" thickBot="1" x14ac:dyDescent="0.25">
      <c r="B19" s="8" t="s">
        <v>6</v>
      </c>
      <c r="C19" s="5">
        <v>8</v>
      </c>
      <c r="D19" s="55"/>
      <c r="E19" s="55"/>
    </row>
    <row r="20" spans="1:11" ht="15" thickBot="1" x14ac:dyDescent="0.25">
      <c r="B20" s="4" t="s">
        <v>170</v>
      </c>
      <c r="C20" s="5"/>
      <c r="D20" s="55">
        <f>SUM(D15:D18)</f>
        <v>0</v>
      </c>
      <c r="E20" s="55">
        <f>SUM(E15:E18)</f>
        <v>0</v>
      </c>
    </row>
    <row r="21" spans="1:11" ht="14.25" x14ac:dyDescent="0.2">
      <c r="B21" s="4"/>
      <c r="C21" s="5"/>
      <c r="D21" s="56"/>
      <c r="E21" s="56"/>
    </row>
    <row r="22" spans="1:11" ht="14.25" x14ac:dyDescent="0.2">
      <c r="B22" s="4" t="s">
        <v>166</v>
      </c>
      <c r="C22" s="5"/>
      <c r="D22" s="57"/>
      <c r="E22" s="57"/>
    </row>
    <row r="23" spans="1:11" ht="15" x14ac:dyDescent="0.2">
      <c r="B23" s="8" t="s">
        <v>134</v>
      </c>
      <c r="C23" s="5">
        <v>9</v>
      </c>
      <c r="D23" s="57"/>
      <c r="E23" s="57"/>
    </row>
    <row r="24" spans="1:11" ht="15" x14ac:dyDescent="0.2">
      <c r="B24" s="8" t="s">
        <v>168</v>
      </c>
      <c r="C24" s="5"/>
      <c r="D24" s="57"/>
      <c r="E24" s="57"/>
    </row>
    <row r="25" spans="1:11" ht="15" x14ac:dyDescent="0.2">
      <c r="B25" s="52" t="s">
        <v>167</v>
      </c>
      <c r="C25" s="5"/>
      <c r="D25" s="57"/>
      <c r="E25" s="57"/>
    </row>
    <row r="26" spans="1:11" ht="15.75" customHeight="1" thickBot="1" x14ac:dyDescent="0.25">
      <c r="B26" s="52" t="s">
        <v>174</v>
      </c>
      <c r="C26" s="5"/>
      <c r="D26" s="55"/>
      <c r="E26" s="55"/>
    </row>
    <row r="27" spans="1:11" ht="15" thickBot="1" x14ac:dyDescent="0.25">
      <c r="A27" s="10"/>
      <c r="B27" s="53" t="s">
        <v>169</v>
      </c>
      <c r="C27" s="54"/>
      <c r="D27" s="58">
        <f>SUM(D23:D26)</f>
        <v>0</v>
      </c>
      <c r="E27" s="58">
        <f>SUM(E23:E26)</f>
        <v>0</v>
      </c>
    </row>
    <row r="28" spans="1:11" x14ac:dyDescent="0.2">
      <c r="A28" s="10"/>
      <c r="C28" s="3"/>
      <c r="D28" s="3"/>
      <c r="E28" s="3"/>
    </row>
    <row r="29" spans="1:11" ht="14.25" x14ac:dyDescent="0.2">
      <c r="A29" s="10"/>
      <c r="B29" s="4" t="s">
        <v>172</v>
      </c>
      <c r="C29" s="3"/>
      <c r="D29" s="3"/>
      <c r="E29" s="3"/>
    </row>
    <row r="30" spans="1:11" ht="15" x14ac:dyDescent="0.2">
      <c r="B30" s="8" t="s">
        <v>135</v>
      </c>
      <c r="C30" s="5"/>
      <c r="D30" s="43"/>
      <c r="E30" s="43"/>
    </row>
    <row r="31" spans="1:11" ht="15" x14ac:dyDescent="0.2">
      <c r="B31" s="8" t="s">
        <v>148</v>
      </c>
      <c r="C31" s="5">
        <v>10</v>
      </c>
      <c r="D31" s="44"/>
      <c r="E31" s="44"/>
      <c r="K31" s="40"/>
    </row>
    <row r="32" spans="1:11" ht="15.75" thickBot="1" x14ac:dyDescent="0.25">
      <c r="B32" s="8" t="s">
        <v>129</v>
      </c>
      <c r="C32" s="5">
        <v>11</v>
      </c>
      <c r="D32" s="44"/>
      <c r="E32" s="44"/>
      <c r="K32" s="40"/>
    </row>
    <row r="33" spans="1:11" ht="15" thickBot="1" x14ac:dyDescent="0.25">
      <c r="B33" s="4" t="s">
        <v>8</v>
      </c>
      <c r="C33" s="5"/>
      <c r="D33" s="45">
        <f>D27+D20+D12+SUM(D30:D32)</f>
        <v>0</v>
      </c>
      <c r="E33" s="45">
        <f>E27+E20+E12+SUM(E30:E32)</f>
        <v>0</v>
      </c>
      <c r="K33" s="40"/>
    </row>
    <row r="34" spans="1:11" ht="15" thickTop="1" x14ac:dyDescent="0.2">
      <c r="K34" s="40"/>
    </row>
    <row r="35" spans="1:11" ht="14.25" x14ac:dyDescent="0.2">
      <c r="K35" s="40"/>
    </row>
    <row r="36" spans="1:11" ht="14.25" x14ac:dyDescent="0.2">
      <c r="A36" s="14" t="s">
        <v>75</v>
      </c>
      <c r="B36" s="15" t="s">
        <v>9</v>
      </c>
      <c r="D36" s="5">
        <v>2020</v>
      </c>
      <c r="E36" s="5">
        <v>2021</v>
      </c>
      <c r="K36" s="40"/>
    </row>
    <row r="37" spans="1:11" ht="15" x14ac:dyDescent="0.2">
      <c r="B37" s="16" t="s">
        <v>94</v>
      </c>
      <c r="D37" s="44"/>
      <c r="E37" s="44"/>
      <c r="K37" s="40"/>
    </row>
    <row r="38" spans="1:11" ht="15" x14ac:dyDescent="0.2">
      <c r="B38" s="16" t="s">
        <v>92</v>
      </c>
      <c r="D38" s="44"/>
      <c r="E38" s="44"/>
      <c r="K38" s="40"/>
    </row>
    <row r="39" spans="1:11" ht="15" x14ac:dyDescent="0.2">
      <c r="B39" s="16" t="s">
        <v>93</v>
      </c>
      <c r="D39" s="44"/>
      <c r="E39" s="44"/>
    </row>
    <row r="40" spans="1:11" ht="15.75" thickBot="1" x14ac:dyDescent="0.25">
      <c r="B40" s="16" t="s">
        <v>12</v>
      </c>
      <c r="D40" s="46"/>
      <c r="E40" s="46"/>
    </row>
    <row r="41" spans="1:11" ht="15" x14ac:dyDescent="0.2">
      <c r="B41" s="15"/>
      <c r="D41" s="44"/>
      <c r="E41" s="44"/>
    </row>
    <row r="42" spans="1:11" ht="14.25" x14ac:dyDescent="0.2">
      <c r="B42" s="15" t="str">
        <f>CONCATENATE("Total ",$B$6)</f>
        <v>Total Sponsorizări şi publicitate</v>
      </c>
      <c r="D42" s="23">
        <f>SUM(D37:D40)</f>
        <v>0</v>
      </c>
      <c r="E42" s="23">
        <f>SUM(E37:E40)</f>
        <v>0</v>
      </c>
    </row>
    <row r="43" spans="1:11" ht="14.25" x14ac:dyDescent="0.2">
      <c r="D43" s="47">
        <f>D6-D42</f>
        <v>0</v>
      </c>
      <c r="E43" s="47">
        <f>E6-E42</f>
        <v>0</v>
      </c>
    </row>
    <row r="44" spans="1:11" x14ac:dyDescent="0.2">
      <c r="D44" s="48"/>
      <c r="E44" s="48"/>
    </row>
    <row r="45" spans="1:11" x14ac:dyDescent="0.2">
      <c r="D45" s="48"/>
      <c r="E45" s="48"/>
    </row>
    <row r="46" spans="1:11" ht="14.25" x14ac:dyDescent="0.2">
      <c r="A46" s="14" t="s">
        <v>76</v>
      </c>
      <c r="B46" s="15" t="s">
        <v>9</v>
      </c>
      <c r="D46" s="5">
        <v>2020</v>
      </c>
      <c r="E46" s="5">
        <v>2021</v>
      </c>
    </row>
    <row r="47" spans="1:11" ht="15" x14ac:dyDescent="0.2">
      <c r="B47" s="16" t="s">
        <v>101</v>
      </c>
      <c r="D47" s="44"/>
      <c r="E47" s="44"/>
    </row>
    <row r="48" spans="1:11" ht="15" x14ac:dyDescent="0.2">
      <c r="B48" s="16" t="s">
        <v>102</v>
      </c>
      <c r="D48" s="44"/>
      <c r="E48" s="44"/>
    </row>
    <row r="49" spans="1:5" ht="15.75" thickBot="1" x14ac:dyDescent="0.25">
      <c r="B49" s="16" t="s">
        <v>12</v>
      </c>
      <c r="D49" s="46"/>
      <c r="E49" s="46"/>
    </row>
    <row r="50" spans="1:5" ht="15" x14ac:dyDescent="0.2">
      <c r="B50" s="15"/>
      <c r="D50" s="44"/>
      <c r="E50" s="44"/>
    </row>
    <row r="51" spans="1:5" ht="14.25" x14ac:dyDescent="0.2">
      <c r="B51" s="15" t="str">
        <f>CONCATENATE("Total ",$B$9)</f>
        <v>Total Venituri UEFA</v>
      </c>
      <c r="D51" s="23">
        <f>SUM(D47:D49)</f>
        <v>0</v>
      </c>
      <c r="E51" s="23">
        <f>SUM(E47:E49)</f>
        <v>0</v>
      </c>
    </row>
    <row r="52" spans="1:5" ht="14.25" x14ac:dyDescent="0.2">
      <c r="D52" s="47">
        <f>+D9-D51</f>
        <v>0</v>
      </c>
      <c r="E52" s="47">
        <f>+E9-E51</f>
        <v>0</v>
      </c>
    </row>
    <row r="53" spans="1:5" x14ac:dyDescent="0.2">
      <c r="D53" s="48"/>
      <c r="E53" s="48"/>
    </row>
    <row r="54" spans="1:5" x14ac:dyDescent="0.2">
      <c r="D54" s="48"/>
      <c r="E54" s="48"/>
    </row>
    <row r="55" spans="1:5" ht="14.25" x14ac:dyDescent="0.2">
      <c r="A55" s="14" t="s">
        <v>77</v>
      </c>
      <c r="B55" s="15" t="s">
        <v>9</v>
      </c>
      <c r="D55" s="5">
        <v>2020</v>
      </c>
      <c r="E55" s="5">
        <v>2021</v>
      </c>
    </row>
    <row r="56" spans="1:5" ht="15" x14ac:dyDescent="0.2">
      <c r="B56" s="16"/>
      <c r="D56" s="49"/>
      <c r="E56" s="49"/>
    </row>
    <row r="57" spans="1:5" ht="15" x14ac:dyDescent="0.2">
      <c r="B57" s="16" t="s">
        <v>103</v>
      </c>
      <c r="D57" s="49"/>
      <c r="E57" s="49"/>
    </row>
    <row r="58" spans="1:5" ht="15" x14ac:dyDescent="0.2">
      <c r="B58" s="16" t="s">
        <v>105</v>
      </c>
      <c r="D58" s="49"/>
      <c r="E58" s="49"/>
    </row>
    <row r="59" spans="1:5" ht="15" x14ac:dyDescent="0.2">
      <c r="B59" s="16" t="s">
        <v>106</v>
      </c>
      <c r="D59" s="44"/>
      <c r="E59" s="44"/>
    </row>
    <row r="60" spans="1:5" ht="15" x14ac:dyDescent="0.2">
      <c r="B60" s="16" t="s">
        <v>107</v>
      </c>
      <c r="D60" s="44"/>
      <c r="E60" s="44"/>
    </row>
    <row r="61" spans="1:5" ht="15" x14ac:dyDescent="0.2">
      <c r="B61" s="16" t="s">
        <v>149</v>
      </c>
      <c r="D61" s="44"/>
      <c r="E61" s="44"/>
    </row>
    <row r="62" spans="1:5" ht="15" x14ac:dyDescent="0.2">
      <c r="B62" s="16" t="s">
        <v>10</v>
      </c>
      <c r="D62" s="44"/>
      <c r="E62" s="44"/>
    </row>
    <row r="63" spans="1:5" ht="15" x14ac:dyDescent="0.2">
      <c r="B63" s="16" t="s">
        <v>11</v>
      </c>
      <c r="D63" s="44"/>
      <c r="E63" s="44"/>
    </row>
    <row r="64" spans="1:5" ht="15" x14ac:dyDescent="0.2">
      <c r="B64" s="16" t="s">
        <v>150</v>
      </c>
      <c r="D64" s="44"/>
      <c r="E64" s="44"/>
    </row>
    <row r="65" spans="1:5" ht="15.75" thickBot="1" x14ac:dyDescent="0.25">
      <c r="B65" s="16" t="s">
        <v>12</v>
      </c>
      <c r="D65" s="46"/>
      <c r="E65" s="46"/>
    </row>
    <row r="66" spans="1:5" ht="15" x14ac:dyDescent="0.2">
      <c r="B66" s="15"/>
      <c r="D66" s="44"/>
      <c r="E66" s="44"/>
    </row>
    <row r="67" spans="1:5" ht="14.25" x14ac:dyDescent="0.2">
      <c r="B67" s="15" t="str">
        <f>CONCATENATE("Total ",$B$11)</f>
        <v>Total Alte venituri din exploatare</v>
      </c>
      <c r="D67" s="23">
        <f>SUM(D57:D65)</f>
        <v>0</v>
      </c>
      <c r="E67" s="23">
        <f>SUM(E57:E65)</f>
        <v>0</v>
      </c>
    </row>
    <row r="68" spans="1:5" ht="14.25" x14ac:dyDescent="0.2">
      <c r="D68" s="47">
        <f>+D11-D67</f>
        <v>0</v>
      </c>
      <c r="E68" s="47">
        <f>+E11-E67</f>
        <v>0</v>
      </c>
    </row>
    <row r="69" spans="1:5" x14ac:dyDescent="0.2">
      <c r="D69" s="48"/>
      <c r="E69" s="48"/>
    </row>
    <row r="70" spans="1:5" x14ac:dyDescent="0.2">
      <c r="D70" s="48"/>
      <c r="E70" s="48"/>
    </row>
    <row r="71" spans="1:5" ht="14.25" x14ac:dyDescent="0.2">
      <c r="A71" s="14" t="s">
        <v>78</v>
      </c>
      <c r="B71" s="15" t="s">
        <v>9</v>
      </c>
      <c r="D71" s="5">
        <v>2020</v>
      </c>
      <c r="E71" s="5">
        <v>2021</v>
      </c>
    </row>
    <row r="72" spans="1:5" ht="15" x14ac:dyDescent="0.2">
      <c r="B72" s="16"/>
      <c r="D72" s="49"/>
      <c r="E72" s="49"/>
    </row>
    <row r="73" spans="1:5" ht="15" x14ac:dyDescent="0.2">
      <c r="B73" s="16" t="s">
        <v>13</v>
      </c>
      <c r="D73" s="44"/>
      <c r="E73" s="44"/>
    </row>
    <row r="74" spans="1:5" ht="15" x14ac:dyDescent="0.2">
      <c r="B74" s="16" t="s">
        <v>14</v>
      </c>
      <c r="D74" s="44"/>
      <c r="E74" s="44"/>
    </row>
    <row r="75" spans="1:5" ht="15.75" thickBot="1" x14ac:dyDescent="0.25">
      <c r="B75" s="16" t="s">
        <v>12</v>
      </c>
      <c r="D75" s="46"/>
      <c r="E75" s="46"/>
    </row>
    <row r="76" spans="1:5" ht="15" x14ac:dyDescent="0.2">
      <c r="B76" s="15"/>
      <c r="D76" s="44"/>
      <c r="E76" s="44"/>
    </row>
    <row r="77" spans="1:5" ht="28.5" x14ac:dyDescent="0.2">
      <c r="B77" s="15" t="str">
        <f>CONCATENATE("Total ",$B$15)</f>
        <v>Total Costuri aferente veniturilor din vânzări/costuri cu materialele</v>
      </c>
      <c r="D77" s="23">
        <f>SUM(D73:D75)</f>
        <v>0</v>
      </c>
      <c r="E77" s="23">
        <f>SUM(E73:E75)</f>
        <v>0</v>
      </c>
    </row>
    <row r="78" spans="1:5" ht="14.25" x14ac:dyDescent="0.2">
      <c r="D78" s="47">
        <f>+D15-D77</f>
        <v>0</v>
      </c>
      <c r="E78" s="47">
        <f>+E15-E77</f>
        <v>0</v>
      </c>
    </row>
    <row r="79" spans="1:5" x14ac:dyDescent="0.2">
      <c r="D79" s="48"/>
      <c r="E79" s="48"/>
    </row>
    <row r="80" spans="1:5" x14ac:dyDescent="0.2">
      <c r="D80" s="48"/>
      <c r="E80" s="48"/>
    </row>
    <row r="81" spans="1:5" ht="14.25" x14ac:dyDescent="0.2">
      <c r="A81" s="14" t="s">
        <v>79</v>
      </c>
      <c r="B81" s="15" t="s">
        <v>9</v>
      </c>
      <c r="D81" s="5">
        <v>2020</v>
      </c>
      <c r="E81" s="5">
        <v>2021</v>
      </c>
    </row>
    <row r="82" spans="1:5" ht="15" x14ac:dyDescent="0.2">
      <c r="B82" s="16"/>
      <c r="D82" s="49"/>
      <c r="E82" s="49"/>
    </row>
    <row r="83" spans="1:5" ht="15" x14ac:dyDescent="0.2">
      <c r="B83" s="16" t="s">
        <v>110</v>
      </c>
      <c r="D83" s="44"/>
      <c r="E83" s="44"/>
    </row>
    <row r="84" spans="1:5" ht="15" x14ac:dyDescent="0.2">
      <c r="B84" s="16" t="s">
        <v>111</v>
      </c>
      <c r="D84" s="44"/>
      <c r="E84" s="44"/>
    </row>
    <row r="85" spans="1:5" ht="15" x14ac:dyDescent="0.2">
      <c r="B85" s="16" t="s">
        <v>112</v>
      </c>
      <c r="D85" s="44"/>
      <c r="E85" s="44"/>
    </row>
    <row r="86" spans="1:5" ht="15" x14ac:dyDescent="0.2">
      <c r="B86" s="16" t="s">
        <v>113</v>
      </c>
      <c r="D86" s="50"/>
      <c r="E86" s="50"/>
    </row>
    <row r="87" spans="1:5" ht="15" x14ac:dyDescent="0.2">
      <c r="B87" s="15" t="s">
        <v>114</v>
      </c>
      <c r="D87" s="51">
        <f>SUM(D83:D86)</f>
        <v>0</v>
      </c>
      <c r="E87" s="51">
        <f>SUM(E83:E86)</f>
        <v>0</v>
      </c>
    </row>
    <row r="88" spans="1:5" ht="15" x14ac:dyDescent="0.2">
      <c r="B88" s="59" t="s">
        <v>183</v>
      </c>
      <c r="D88" s="51"/>
      <c r="E88" s="51"/>
    </row>
    <row r="89" spans="1:5" ht="15" x14ac:dyDescent="0.2">
      <c r="B89" s="59" t="s">
        <v>176</v>
      </c>
      <c r="D89" s="51"/>
      <c r="E89" s="51"/>
    </row>
    <row r="90" spans="1:5" ht="15" x14ac:dyDescent="0.2">
      <c r="B90" s="59" t="s">
        <v>177</v>
      </c>
      <c r="D90" s="51"/>
      <c r="E90" s="51"/>
    </row>
    <row r="91" spans="1:5" ht="15" x14ac:dyDescent="0.2">
      <c r="B91" s="59" t="s">
        <v>178</v>
      </c>
      <c r="D91" s="51"/>
      <c r="E91" s="51"/>
    </row>
    <row r="92" spans="1:5" ht="15" x14ac:dyDescent="0.2">
      <c r="B92" s="60" t="s">
        <v>184</v>
      </c>
      <c r="D92" s="61">
        <f t="shared" ref="D92:E92" si="0">SUM(D88:D91)</f>
        <v>0</v>
      </c>
      <c r="E92" s="61">
        <f t="shared" si="0"/>
        <v>0</v>
      </c>
    </row>
    <row r="93" spans="1:5" ht="15" x14ac:dyDescent="0.2">
      <c r="B93" s="15"/>
      <c r="D93" s="44"/>
      <c r="E93" s="44"/>
    </row>
    <row r="94" spans="1:5" ht="14.25" x14ac:dyDescent="0.2">
      <c r="B94" s="15" t="str">
        <f>CONCATENATE("Total ",$B$16)</f>
        <v>Total Cheltuieli privind beneficiile pentru angajaţi</v>
      </c>
      <c r="D94" s="23">
        <f>D92+D87</f>
        <v>0</v>
      </c>
      <c r="E94" s="23">
        <f>E92+E87</f>
        <v>0</v>
      </c>
    </row>
    <row r="95" spans="1:5" ht="14.25" x14ac:dyDescent="0.2">
      <c r="D95" s="47">
        <f>+D16-D94</f>
        <v>0</v>
      </c>
      <c r="E95" s="47">
        <f>+E16-E94</f>
        <v>0</v>
      </c>
    </row>
    <row r="96" spans="1:5" x14ac:dyDescent="0.2">
      <c r="D96" s="48"/>
      <c r="E96" s="48"/>
    </row>
    <row r="97" spans="1:5" x14ac:dyDescent="0.2">
      <c r="D97" s="48"/>
      <c r="E97" s="48"/>
    </row>
    <row r="98" spans="1:5" ht="14.25" x14ac:dyDescent="0.2">
      <c r="A98" s="14"/>
      <c r="B98" s="15" t="s">
        <v>9</v>
      </c>
      <c r="D98" s="5">
        <v>2020</v>
      </c>
      <c r="E98" s="5">
        <v>2021</v>
      </c>
    </row>
    <row r="99" spans="1:5" ht="15" x14ac:dyDescent="0.2">
      <c r="B99" s="16"/>
      <c r="D99" s="49"/>
      <c r="E99" s="49"/>
    </row>
    <row r="100" spans="1:5" ht="15" x14ac:dyDescent="0.2">
      <c r="B100" s="41" t="s">
        <v>158</v>
      </c>
      <c r="D100" s="44">
        <f>+D87</f>
        <v>0</v>
      </c>
      <c r="E100" s="44">
        <f>+E87</f>
        <v>0</v>
      </c>
    </row>
    <row r="101" spans="1:5" ht="15" x14ac:dyDescent="0.2">
      <c r="B101" s="41" t="s">
        <v>160</v>
      </c>
      <c r="D101" s="44"/>
      <c r="E101" s="44"/>
    </row>
    <row r="102" spans="1:5" ht="15" x14ac:dyDescent="0.2">
      <c r="B102" s="41" t="s">
        <v>161</v>
      </c>
      <c r="D102" s="44"/>
      <c r="E102" s="44"/>
    </row>
    <row r="103" spans="1:5" ht="15" x14ac:dyDescent="0.2">
      <c r="B103" s="41" t="s">
        <v>162</v>
      </c>
      <c r="D103" s="44"/>
      <c r="E103" s="44"/>
    </row>
    <row r="104" spans="1:5" ht="15" x14ac:dyDescent="0.2">
      <c r="B104" s="41" t="s">
        <v>163</v>
      </c>
      <c r="D104" s="44"/>
      <c r="E104" s="44"/>
    </row>
    <row r="105" spans="1:5" ht="15" x14ac:dyDescent="0.2">
      <c r="B105" s="41" t="s">
        <v>159</v>
      </c>
      <c r="D105" s="44"/>
      <c r="E105" s="44"/>
    </row>
    <row r="106" spans="1:5" ht="15.75" thickBot="1" x14ac:dyDescent="0.25">
      <c r="B106" s="41"/>
      <c r="D106" s="46"/>
      <c r="E106" s="46"/>
    </row>
    <row r="107" spans="1:5" ht="15" x14ac:dyDescent="0.2">
      <c r="D107" s="44"/>
      <c r="E107" s="44"/>
    </row>
    <row r="108" spans="1:5" ht="14.25" x14ac:dyDescent="0.2">
      <c r="B108" s="15" t="str">
        <f>CONCATENATE("Total ",$B$16)</f>
        <v>Total Cheltuieli privind beneficiile pentru angajaţi</v>
      </c>
      <c r="D108" s="23">
        <f>SUM(D100:D106)</f>
        <v>0</v>
      </c>
      <c r="E108" s="23">
        <f>SUM(E100:E106)</f>
        <v>0</v>
      </c>
    </row>
    <row r="109" spans="1:5" ht="14.25" x14ac:dyDescent="0.2">
      <c r="D109" s="47">
        <f>+D108-D94</f>
        <v>0</v>
      </c>
      <c r="E109" s="47">
        <f>+E108-E94</f>
        <v>0</v>
      </c>
    </row>
    <row r="110" spans="1:5" x14ac:dyDescent="0.2">
      <c r="D110" s="48"/>
      <c r="E110" s="48"/>
    </row>
    <row r="111" spans="1:5" x14ac:dyDescent="0.2">
      <c r="D111" s="48"/>
      <c r="E111" s="48"/>
    </row>
    <row r="112" spans="1:5" ht="14.25" x14ac:dyDescent="0.2">
      <c r="A112" s="14" t="s">
        <v>80</v>
      </c>
      <c r="B112" s="15" t="s">
        <v>9</v>
      </c>
      <c r="D112" s="5">
        <v>2020</v>
      </c>
      <c r="E112" s="5">
        <v>2021</v>
      </c>
    </row>
    <row r="113" spans="2:5" ht="15" x14ac:dyDescent="0.2">
      <c r="B113" s="16"/>
      <c r="D113" s="49"/>
      <c r="E113" s="49"/>
    </row>
    <row r="114" spans="2:5" ht="15" x14ac:dyDescent="0.2">
      <c r="B114" s="16" t="s">
        <v>108</v>
      </c>
      <c r="D114" s="44"/>
      <c r="E114" s="44"/>
    </row>
    <row r="115" spans="2:5" ht="15" x14ac:dyDescent="0.2">
      <c r="B115" s="16" t="s">
        <v>109</v>
      </c>
      <c r="D115" s="44"/>
      <c r="E115" s="44"/>
    </row>
    <row r="116" spans="2:5" ht="15" x14ac:dyDescent="0.2">
      <c r="B116" s="16" t="s">
        <v>130</v>
      </c>
      <c r="D116" s="44"/>
      <c r="E116" s="44"/>
    </row>
    <row r="117" spans="2:5" ht="15" x14ac:dyDescent="0.2">
      <c r="B117" s="16" t="s">
        <v>140</v>
      </c>
      <c r="D117" s="44"/>
      <c r="E117" s="44"/>
    </row>
    <row r="118" spans="2:5" ht="13.5" customHeight="1" x14ac:dyDescent="0.2">
      <c r="B118" s="16" t="s">
        <v>141</v>
      </c>
      <c r="D118" s="44"/>
      <c r="E118" s="44"/>
    </row>
    <row r="119" spans="2:5" ht="15" x14ac:dyDescent="0.2">
      <c r="B119" s="16" t="s">
        <v>143</v>
      </c>
      <c r="D119" s="44"/>
      <c r="E119" s="44"/>
    </row>
    <row r="120" spans="2:5" ht="15" x14ac:dyDescent="0.2">
      <c r="B120" s="16" t="s">
        <v>142</v>
      </c>
      <c r="D120" s="44"/>
      <c r="E120" s="44"/>
    </row>
    <row r="121" spans="2:5" ht="15" x14ac:dyDescent="0.2">
      <c r="B121" s="16" t="s">
        <v>131</v>
      </c>
      <c r="D121" s="44"/>
      <c r="E121" s="44"/>
    </row>
    <row r="122" spans="2:5" ht="15" x14ac:dyDescent="0.2">
      <c r="B122" s="16" t="s">
        <v>151</v>
      </c>
      <c r="D122" s="44"/>
      <c r="E122" s="44"/>
    </row>
    <row r="123" spans="2:5" ht="15" x14ac:dyDescent="0.2">
      <c r="B123" s="16" t="s">
        <v>152</v>
      </c>
      <c r="D123" s="44"/>
      <c r="E123" s="44"/>
    </row>
    <row r="124" spans="2:5" ht="15" x14ac:dyDescent="0.2">
      <c r="B124" s="16" t="s">
        <v>153</v>
      </c>
      <c r="D124" s="44"/>
      <c r="E124" s="44"/>
    </row>
    <row r="125" spans="2:5" ht="15" x14ac:dyDescent="0.2">
      <c r="B125" s="16" t="s">
        <v>157</v>
      </c>
      <c r="D125" s="44"/>
      <c r="E125" s="44"/>
    </row>
    <row r="126" spans="2:5" ht="15" x14ac:dyDescent="0.2">
      <c r="B126" s="16" t="s">
        <v>154</v>
      </c>
      <c r="D126" s="44"/>
      <c r="E126" s="44"/>
    </row>
    <row r="127" spans="2:5" ht="15" x14ac:dyDescent="0.2">
      <c r="B127" s="16" t="s">
        <v>11</v>
      </c>
      <c r="D127" s="44"/>
      <c r="E127" s="44"/>
    </row>
    <row r="128" spans="2:5" ht="15.75" thickBot="1" x14ac:dyDescent="0.25">
      <c r="B128" s="16" t="s">
        <v>12</v>
      </c>
      <c r="D128" s="46"/>
      <c r="E128" s="46"/>
    </row>
    <row r="129" spans="1:5" ht="15" x14ac:dyDescent="0.2">
      <c r="B129" s="15"/>
      <c r="D129" s="44"/>
      <c r="E129" s="44"/>
    </row>
    <row r="130" spans="1:5" ht="14.25" x14ac:dyDescent="0.2">
      <c r="B130" s="15" t="str">
        <f>CONCATENATE("Total ",$B$19)</f>
        <v>Total Alte cheltuieli de exploatare</v>
      </c>
      <c r="D130" s="23">
        <f>SUM(D114:D128)</f>
        <v>0</v>
      </c>
      <c r="E130" s="23">
        <f>SUM(E114:E128)</f>
        <v>0</v>
      </c>
    </row>
    <row r="131" spans="1:5" ht="14.25" x14ac:dyDescent="0.2">
      <c r="D131" s="47">
        <f>+D19-D130</f>
        <v>0</v>
      </c>
      <c r="E131" s="47">
        <f>+E19-E130</f>
        <v>0</v>
      </c>
    </row>
    <row r="133" spans="1:5" ht="14.25" x14ac:dyDescent="0.2">
      <c r="A133" s="14" t="s">
        <v>82</v>
      </c>
      <c r="B133" s="15" t="s">
        <v>9</v>
      </c>
      <c r="D133" s="5">
        <v>2020</v>
      </c>
      <c r="E133" s="5">
        <v>2021</v>
      </c>
    </row>
    <row r="135" spans="1:5" ht="15" x14ac:dyDescent="0.2">
      <c r="B135" s="8" t="s">
        <v>137</v>
      </c>
    </row>
    <row r="136" spans="1:5" ht="15" x14ac:dyDescent="0.2">
      <c r="B136" s="52" t="s">
        <v>173</v>
      </c>
    </row>
    <row r="137" spans="1:5" ht="15" x14ac:dyDescent="0.2">
      <c r="B137" s="8" t="s">
        <v>139</v>
      </c>
    </row>
    <row r="138" spans="1:5" ht="15" x14ac:dyDescent="0.2">
      <c r="B138" s="8" t="s">
        <v>138</v>
      </c>
    </row>
    <row r="139" spans="1:5" ht="15.75" thickBot="1" x14ac:dyDescent="0.25">
      <c r="B139" s="8"/>
      <c r="D139" s="46"/>
      <c r="E139" s="46"/>
    </row>
    <row r="141" spans="1:5" ht="14.25" x14ac:dyDescent="0.2">
      <c r="B141" s="15" t="s">
        <v>136</v>
      </c>
      <c r="D141" s="23">
        <f>SUM(D135:D139)</f>
        <v>0</v>
      </c>
      <c r="E141" s="23">
        <f>SUM(E135:E139)</f>
        <v>0</v>
      </c>
    </row>
    <row r="142" spans="1:5" ht="14.25" x14ac:dyDescent="0.2">
      <c r="D142" s="47">
        <f>+D23-D141</f>
        <v>0</v>
      </c>
      <c r="E142" s="47">
        <f>+E23-E141</f>
        <v>0</v>
      </c>
    </row>
    <row r="143" spans="1:5" x14ac:dyDescent="0.2">
      <c r="D143" s="14"/>
      <c r="E143" s="14"/>
    </row>
    <row r="144" spans="1:5" ht="14.25" x14ac:dyDescent="0.2">
      <c r="A144" s="14" t="s">
        <v>81</v>
      </c>
      <c r="B144" s="15" t="s">
        <v>9</v>
      </c>
      <c r="D144" s="5">
        <v>2020</v>
      </c>
      <c r="E144" s="5">
        <v>2021</v>
      </c>
    </row>
    <row r="146" spans="2:5" ht="15" x14ac:dyDescent="0.2">
      <c r="B146" s="8" t="s">
        <v>15</v>
      </c>
    </row>
    <row r="147" spans="2:5" ht="15" x14ac:dyDescent="0.2">
      <c r="B147" s="8" t="s">
        <v>17</v>
      </c>
    </row>
    <row r="148" spans="2:5" ht="15" x14ac:dyDescent="0.2">
      <c r="B148" s="8" t="s">
        <v>16</v>
      </c>
    </row>
    <row r="149" spans="2:5" ht="15" x14ac:dyDescent="0.2">
      <c r="B149" s="8" t="s">
        <v>18</v>
      </c>
    </row>
    <row r="150" spans="2:5" ht="15" x14ac:dyDescent="0.2">
      <c r="B150" s="8" t="s">
        <v>19</v>
      </c>
    </row>
    <row r="151" spans="2:5" ht="15.75" thickBot="1" x14ac:dyDescent="0.25">
      <c r="B151" s="8" t="s">
        <v>20</v>
      </c>
      <c r="D151" s="46"/>
      <c r="E151" s="46"/>
    </row>
    <row r="153" spans="2:5" ht="14.25" x14ac:dyDescent="0.2">
      <c r="B153" s="15" t="str">
        <f>CONCATENATE("Total ",$B$31)</f>
        <v>Total Profit/(pierdere) financiara</v>
      </c>
      <c r="D153" s="23">
        <f>SUM(D146:D151)</f>
        <v>0</v>
      </c>
      <c r="E153" s="23">
        <f>SUM(E146:E151)</f>
        <v>0</v>
      </c>
    </row>
    <row r="154" spans="2:5" ht="14.25" x14ac:dyDescent="0.2">
      <c r="D154" s="47">
        <f>+D31-D153</f>
        <v>0</v>
      </c>
      <c r="E154" s="47">
        <f>+E31-E153</f>
        <v>0</v>
      </c>
    </row>
  </sheetData>
  <pageMargins left="0.7" right="0.7" top="0.75" bottom="0.75" header="0.3" footer="0.3"/>
  <pageSetup paperSize="9" scale="97" orientation="portrait" r:id="rId1"/>
  <rowBreaks count="2" manualBreakCount="2">
    <brk id="34" min="1" max="5" man="1"/>
    <brk id="95" min="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E208"/>
  <sheetViews>
    <sheetView zoomScaleNormal="100" workbookViewId="0">
      <pane xSplit="2" ySplit="2" topLeftCell="C180" activePane="bottomRight" state="frozen"/>
      <selection activeCell="F14" sqref="F14"/>
      <selection pane="topRight" activeCell="F14" sqref="F14"/>
      <selection pane="bottomLeft" activeCell="F14" sqref="F14"/>
      <selection pane="bottomRight" activeCell="B180" sqref="B180"/>
    </sheetView>
  </sheetViews>
  <sheetFormatPr defaultRowHeight="14.25" x14ac:dyDescent="0.2"/>
  <cols>
    <col min="1" max="1" width="11.7109375" style="21" customWidth="1"/>
    <col min="2" max="2" width="59.5703125" style="3" customWidth="1"/>
    <col min="3" max="3" width="5.5703125" style="10" bestFit="1" customWidth="1"/>
    <col min="4" max="5" width="14.7109375" style="3" customWidth="1"/>
    <col min="6" max="16384" width="9.140625" style="3"/>
  </cols>
  <sheetData>
    <row r="2" spans="2:5" x14ac:dyDescent="0.2">
      <c r="B2" s="4"/>
      <c r="C2" s="5" t="s">
        <v>7</v>
      </c>
      <c r="D2" s="6" t="s">
        <v>175</v>
      </c>
      <c r="E2" s="6" t="s">
        <v>179</v>
      </c>
    </row>
    <row r="3" spans="2:5" x14ac:dyDescent="0.2">
      <c r="B3" s="4"/>
      <c r="C3" s="5"/>
      <c r="D3" s="4"/>
      <c r="E3" s="4"/>
    </row>
    <row r="4" spans="2:5" x14ac:dyDescent="0.2">
      <c r="B4" s="4" t="s">
        <v>22</v>
      </c>
      <c r="C4" s="5"/>
      <c r="D4" s="4"/>
      <c r="E4" s="4"/>
    </row>
    <row r="5" spans="2:5" ht="15" x14ac:dyDescent="0.2">
      <c r="B5" s="8" t="s">
        <v>23</v>
      </c>
      <c r="C5" s="5"/>
      <c r="D5" s="12"/>
      <c r="E5" s="12"/>
    </row>
    <row r="6" spans="2:5" ht="15" x14ac:dyDescent="0.2">
      <c r="B6" s="8" t="s">
        <v>73</v>
      </c>
      <c r="C6" s="5">
        <v>12</v>
      </c>
      <c r="D6" s="12"/>
      <c r="E6" s="12"/>
    </row>
    <row r="7" spans="2:5" ht="15" x14ac:dyDescent="0.2">
      <c r="B7" s="8" t="s">
        <v>155</v>
      </c>
      <c r="C7" s="5">
        <v>23</v>
      </c>
      <c r="D7" s="12"/>
      <c r="E7" s="12"/>
    </row>
    <row r="8" spans="2:5" ht="15" x14ac:dyDescent="0.2">
      <c r="B8" s="8" t="s">
        <v>24</v>
      </c>
      <c r="C8" s="5">
        <v>13</v>
      </c>
      <c r="D8" s="12"/>
      <c r="E8" s="12"/>
    </row>
    <row r="9" spans="2:5" ht="15.75" thickBot="1" x14ac:dyDescent="0.25">
      <c r="B9" s="8" t="s">
        <v>25</v>
      </c>
      <c r="C9" s="5"/>
      <c r="D9" s="17"/>
      <c r="E9" s="17"/>
    </row>
    <row r="10" spans="2:5" ht="15.75" thickBot="1" x14ac:dyDescent="0.25">
      <c r="B10" s="8"/>
      <c r="C10" s="5"/>
      <c r="D10" s="22">
        <f>SUM(D5:D9)</f>
        <v>0</v>
      </c>
      <c r="E10" s="22">
        <f>SUM(E5:E9)</f>
        <v>0</v>
      </c>
    </row>
    <row r="11" spans="2:5" x14ac:dyDescent="0.2">
      <c r="B11" s="4" t="s">
        <v>26</v>
      </c>
      <c r="C11" s="5"/>
      <c r="D11" s="23"/>
      <c r="E11" s="23"/>
    </row>
    <row r="12" spans="2:5" ht="15" x14ac:dyDescent="0.2">
      <c r="B12" s="8" t="s">
        <v>27</v>
      </c>
      <c r="C12" s="5">
        <v>14</v>
      </c>
      <c r="D12" s="12"/>
      <c r="E12" s="12"/>
    </row>
    <row r="13" spans="2:5" ht="15" x14ac:dyDescent="0.2">
      <c r="B13" s="8" t="s">
        <v>28</v>
      </c>
      <c r="C13" s="5">
        <v>15</v>
      </c>
      <c r="D13" s="12"/>
      <c r="E13" s="12"/>
    </row>
    <row r="14" spans="2:5" ht="15" x14ac:dyDescent="0.2">
      <c r="B14" s="8" t="s">
        <v>29</v>
      </c>
      <c r="C14" s="5">
        <v>15</v>
      </c>
      <c r="D14" s="12"/>
      <c r="E14" s="12"/>
    </row>
    <row r="15" spans="2:5" ht="15" x14ac:dyDescent="0.2">
      <c r="B15" s="8" t="s">
        <v>73</v>
      </c>
      <c r="C15" s="5">
        <v>12</v>
      </c>
      <c r="D15" s="12"/>
      <c r="E15" s="12"/>
    </row>
    <row r="16" spans="2:5" ht="15" x14ac:dyDescent="0.2">
      <c r="B16" s="8" t="s">
        <v>155</v>
      </c>
      <c r="C16" s="5">
        <v>23</v>
      </c>
      <c r="D16" s="12"/>
      <c r="E16" s="12"/>
    </row>
    <row r="17" spans="1:5" ht="15.75" thickBot="1" x14ac:dyDescent="0.25">
      <c r="B17" s="8" t="s">
        <v>115</v>
      </c>
      <c r="C17" s="5">
        <v>16</v>
      </c>
      <c r="D17" s="17"/>
      <c r="E17" s="17"/>
    </row>
    <row r="18" spans="1:5" ht="15.75" thickBot="1" x14ac:dyDescent="0.25">
      <c r="B18" s="8"/>
      <c r="C18" s="5"/>
      <c r="D18" s="22">
        <f>SUM(D11:D17)</f>
        <v>0</v>
      </c>
      <c r="E18" s="22">
        <f>SUM(E11:E17)</f>
        <v>0</v>
      </c>
    </row>
    <row r="19" spans="1:5" ht="15" x14ac:dyDescent="0.2">
      <c r="B19" s="8"/>
      <c r="C19" s="5"/>
      <c r="D19" s="24"/>
      <c r="E19" s="24"/>
    </row>
    <row r="20" spans="1:5" ht="15" thickBot="1" x14ac:dyDescent="0.25">
      <c r="B20" s="4" t="s">
        <v>95</v>
      </c>
      <c r="C20" s="5"/>
      <c r="D20" s="23">
        <f>+D18+D10</f>
        <v>0</v>
      </c>
      <c r="E20" s="23">
        <f>+E18+E10</f>
        <v>0</v>
      </c>
    </row>
    <row r="21" spans="1:5" ht="15.75" thickTop="1" x14ac:dyDescent="0.2">
      <c r="B21" s="8"/>
      <c r="C21" s="5"/>
      <c r="D21" s="25"/>
      <c r="E21" s="25"/>
    </row>
    <row r="22" spans="1:5" x14ac:dyDescent="0.2">
      <c r="B22" s="4" t="s">
        <v>30</v>
      </c>
      <c r="C22" s="5"/>
      <c r="D22" s="23"/>
      <c r="E22" s="23"/>
    </row>
    <row r="23" spans="1:5" ht="15" x14ac:dyDescent="0.2">
      <c r="B23" s="8" t="s">
        <v>31</v>
      </c>
      <c r="C23" s="5">
        <v>17</v>
      </c>
      <c r="D23" s="12"/>
      <c r="E23" s="12"/>
    </row>
    <row r="24" spans="1:5" ht="15" x14ac:dyDescent="0.2">
      <c r="B24" s="8" t="s">
        <v>74</v>
      </c>
      <c r="C24" s="5">
        <v>18</v>
      </c>
      <c r="D24" s="12"/>
      <c r="E24" s="12"/>
    </row>
    <row r="25" spans="1:5" ht="16.5" customHeight="1" x14ac:dyDescent="0.2">
      <c r="B25" s="16" t="s">
        <v>156</v>
      </c>
      <c r="C25" s="5">
        <v>23</v>
      </c>
      <c r="D25" s="12"/>
      <c r="E25" s="12"/>
    </row>
    <row r="26" spans="1:5" ht="16.5" customHeight="1" x14ac:dyDescent="0.2">
      <c r="B26" s="16" t="s">
        <v>120</v>
      </c>
      <c r="C26" s="5">
        <v>19</v>
      </c>
      <c r="D26" s="12"/>
      <c r="E26" s="12"/>
    </row>
    <row r="27" spans="1:5" ht="15" x14ac:dyDescent="0.2">
      <c r="A27" s="26"/>
      <c r="B27" s="16" t="s">
        <v>121</v>
      </c>
      <c r="C27" s="5">
        <v>20</v>
      </c>
      <c r="D27" s="12"/>
      <c r="E27" s="12"/>
    </row>
    <row r="28" spans="1:5" ht="15" x14ac:dyDescent="0.2">
      <c r="B28" s="16" t="s">
        <v>32</v>
      </c>
      <c r="C28" s="5">
        <v>21</v>
      </c>
      <c r="D28" s="12"/>
      <c r="E28" s="12"/>
    </row>
    <row r="29" spans="1:5" ht="15.75" thickBot="1" x14ac:dyDescent="0.25">
      <c r="B29" s="16" t="s">
        <v>33</v>
      </c>
      <c r="C29" s="5">
        <v>22</v>
      </c>
      <c r="D29" s="9"/>
      <c r="E29" s="9"/>
    </row>
    <row r="30" spans="1:5" ht="15.75" thickBot="1" x14ac:dyDescent="0.25">
      <c r="B30" s="16"/>
      <c r="C30" s="5"/>
      <c r="D30" s="22">
        <f>SUM(D23:D29)</f>
        <v>0</v>
      </c>
      <c r="E30" s="22">
        <f>SUM(E23:E29)</f>
        <v>0</v>
      </c>
    </row>
    <row r="31" spans="1:5" x14ac:dyDescent="0.2">
      <c r="B31" s="4" t="s">
        <v>34</v>
      </c>
      <c r="C31" s="5"/>
      <c r="D31" s="23"/>
      <c r="E31" s="23"/>
    </row>
    <row r="32" spans="1:5" ht="15" x14ac:dyDescent="0.2">
      <c r="B32" s="8" t="s">
        <v>35</v>
      </c>
      <c r="C32" s="5">
        <v>17</v>
      </c>
      <c r="D32" s="7"/>
      <c r="E32" s="7"/>
    </row>
    <row r="33" spans="1:5" ht="15" x14ac:dyDescent="0.2">
      <c r="B33" s="8" t="s">
        <v>74</v>
      </c>
      <c r="C33" s="5">
        <v>18</v>
      </c>
      <c r="D33" s="7"/>
      <c r="E33" s="7"/>
    </row>
    <row r="34" spans="1:5" ht="17.25" customHeight="1" x14ac:dyDescent="0.2">
      <c r="B34" s="16" t="s">
        <v>156</v>
      </c>
      <c r="C34" s="5">
        <v>23</v>
      </c>
      <c r="D34" s="7"/>
      <c r="E34" s="7"/>
    </row>
    <row r="35" spans="1:5" ht="15" x14ac:dyDescent="0.2">
      <c r="B35" s="16" t="s">
        <v>120</v>
      </c>
      <c r="C35" s="5">
        <v>19</v>
      </c>
      <c r="D35" s="7"/>
      <c r="E35" s="7"/>
    </row>
    <row r="36" spans="1:5" ht="15" x14ac:dyDescent="0.2">
      <c r="A36" s="26"/>
      <c r="B36" s="16" t="s">
        <v>121</v>
      </c>
      <c r="C36" s="5">
        <v>20</v>
      </c>
      <c r="D36" s="7"/>
      <c r="E36" s="7"/>
    </row>
    <row r="37" spans="1:5" ht="15" x14ac:dyDescent="0.2">
      <c r="B37" s="16" t="s">
        <v>32</v>
      </c>
      <c r="C37" s="5">
        <v>21</v>
      </c>
      <c r="D37" s="7"/>
      <c r="E37" s="7"/>
    </row>
    <row r="38" spans="1:5" ht="15.75" thickBot="1" x14ac:dyDescent="0.25">
      <c r="B38" s="16" t="s">
        <v>33</v>
      </c>
      <c r="C38" s="5">
        <v>22</v>
      </c>
      <c r="D38" s="9"/>
      <c r="E38" s="9"/>
    </row>
    <row r="39" spans="1:5" ht="15" thickBot="1" x14ac:dyDescent="0.25">
      <c r="B39" s="4"/>
      <c r="C39" s="5"/>
      <c r="D39" s="23">
        <f>SUM(D32:D38)</f>
        <v>0</v>
      </c>
      <c r="E39" s="23">
        <f>SUM(E32:E38)</f>
        <v>0</v>
      </c>
    </row>
    <row r="40" spans="1:5" ht="15" thickBot="1" x14ac:dyDescent="0.25">
      <c r="B40" s="4" t="s">
        <v>96</v>
      </c>
      <c r="C40" s="5"/>
      <c r="D40" s="13">
        <f>+D39+D30</f>
        <v>0</v>
      </c>
      <c r="E40" s="13">
        <f>+E39+E30</f>
        <v>0</v>
      </c>
    </row>
    <row r="41" spans="1:5" ht="15" thickTop="1" x14ac:dyDescent="0.2">
      <c r="B41" s="4"/>
      <c r="C41" s="5"/>
      <c r="D41" s="25"/>
      <c r="E41" s="25"/>
    </row>
    <row r="42" spans="1:5" x14ac:dyDescent="0.2">
      <c r="B42" s="4" t="s">
        <v>36</v>
      </c>
      <c r="C42" s="5"/>
      <c r="D42" s="27"/>
      <c r="E42" s="27"/>
    </row>
    <row r="43" spans="1:5" ht="15" x14ac:dyDescent="0.2">
      <c r="B43" s="16" t="s">
        <v>144</v>
      </c>
      <c r="C43" s="5"/>
      <c r="D43" s="11"/>
      <c r="E43" s="11"/>
    </row>
    <row r="44" spans="1:5" ht="15" x14ac:dyDescent="0.2">
      <c r="B44" s="16" t="s">
        <v>145</v>
      </c>
      <c r="C44" s="5"/>
      <c r="D44" s="11"/>
      <c r="E44" s="11"/>
    </row>
    <row r="45" spans="1:5" ht="15.75" thickBot="1" x14ac:dyDescent="0.25">
      <c r="B45" s="16" t="s">
        <v>146</v>
      </c>
      <c r="C45" s="5"/>
      <c r="D45" s="9"/>
      <c r="E45" s="9"/>
    </row>
    <row r="46" spans="1:5" ht="15" thickBot="1" x14ac:dyDescent="0.25">
      <c r="B46" s="15" t="s">
        <v>147</v>
      </c>
      <c r="C46" s="5"/>
      <c r="D46" s="22">
        <f>SUM(D43:D45)</f>
        <v>0</v>
      </c>
      <c r="E46" s="22">
        <f>SUM(E43:E45)</f>
        <v>0</v>
      </c>
    </row>
    <row r="47" spans="1:5" ht="15" x14ac:dyDescent="0.2">
      <c r="B47" s="16"/>
      <c r="C47" s="5"/>
      <c r="D47" s="23"/>
      <c r="E47" s="23"/>
    </row>
    <row r="48" spans="1:5" ht="15" thickBot="1" x14ac:dyDescent="0.25">
      <c r="B48" s="4" t="s">
        <v>97</v>
      </c>
      <c r="C48" s="5"/>
      <c r="D48" s="23">
        <f>+D46+D40</f>
        <v>0</v>
      </c>
      <c r="E48" s="23">
        <f>+E46+E40</f>
        <v>0</v>
      </c>
    </row>
    <row r="49" spans="1:5" ht="15" thickTop="1" x14ac:dyDescent="0.2">
      <c r="D49" s="25"/>
      <c r="E49" s="25"/>
    </row>
    <row r="50" spans="1:5" x14ac:dyDescent="0.2">
      <c r="D50" s="18">
        <f>+D48-D20</f>
        <v>0</v>
      </c>
      <c r="E50" s="18">
        <f>+E48-E20</f>
        <v>0</v>
      </c>
    </row>
    <row r="53" spans="1:5" x14ac:dyDescent="0.2">
      <c r="A53" s="21" t="s">
        <v>83</v>
      </c>
      <c r="B53" s="15" t="s">
        <v>9</v>
      </c>
      <c r="C53" s="14"/>
      <c r="D53" s="6" t="s">
        <v>175</v>
      </c>
      <c r="E53" s="6" t="s">
        <v>179</v>
      </c>
    </row>
    <row r="54" spans="1:5" ht="15" x14ac:dyDescent="0.2">
      <c r="B54" s="16"/>
      <c r="C54" s="2"/>
      <c r="D54" s="19"/>
      <c r="E54" s="19"/>
    </row>
    <row r="55" spans="1:5" ht="15" x14ac:dyDescent="0.2">
      <c r="B55" s="16" t="s">
        <v>37</v>
      </c>
      <c r="C55" s="2"/>
      <c r="D55" s="12"/>
      <c r="E55" s="12"/>
    </row>
    <row r="56" spans="1:5" ht="15" x14ac:dyDescent="0.2">
      <c r="B56" s="16" t="s">
        <v>38</v>
      </c>
      <c r="C56" s="2"/>
      <c r="D56" s="12"/>
      <c r="E56" s="12"/>
    </row>
    <row r="57" spans="1:5" ht="15" x14ac:dyDescent="0.2">
      <c r="B57" s="16" t="s">
        <v>39</v>
      </c>
      <c r="C57" s="2"/>
      <c r="D57" s="12"/>
      <c r="E57" s="12"/>
    </row>
    <row r="58" spans="1:5" ht="15.75" thickBot="1" x14ac:dyDescent="0.25">
      <c r="B58" s="16" t="s">
        <v>11</v>
      </c>
      <c r="C58" s="2"/>
      <c r="D58" s="17"/>
      <c r="E58" s="17"/>
    </row>
    <row r="59" spans="1:5" ht="15" x14ac:dyDescent="0.2">
      <c r="B59" s="15"/>
      <c r="C59" s="2"/>
      <c r="D59" s="12"/>
      <c r="E59" s="12"/>
    </row>
    <row r="60" spans="1:5" x14ac:dyDescent="0.2">
      <c r="B60" s="15" t="s">
        <v>0</v>
      </c>
      <c r="C60" s="2"/>
      <c r="D60" s="7">
        <f>SUM(D55:D58)</f>
        <v>0</v>
      </c>
      <c r="E60" s="7">
        <f>SUM(E55:E58)</f>
        <v>0</v>
      </c>
    </row>
    <row r="61" spans="1:5" x14ac:dyDescent="0.2">
      <c r="C61" s="2"/>
      <c r="D61" s="18">
        <f>+D6-D60</f>
        <v>0</v>
      </c>
      <c r="E61" s="18">
        <f>+E6-E60</f>
        <v>0</v>
      </c>
    </row>
    <row r="64" spans="1:5" x14ac:dyDescent="0.2">
      <c r="A64" s="21" t="s">
        <v>84</v>
      </c>
      <c r="B64" s="15" t="s">
        <v>9</v>
      </c>
      <c r="C64" s="14"/>
      <c r="D64" s="6" t="s">
        <v>175</v>
      </c>
      <c r="E64" s="6" t="s">
        <v>179</v>
      </c>
    </row>
    <row r="65" spans="1:5" ht="15" x14ac:dyDescent="0.2">
      <c r="B65" s="16"/>
      <c r="C65" s="2"/>
      <c r="D65" s="19"/>
      <c r="E65" s="19"/>
    </row>
    <row r="66" spans="1:5" ht="15" x14ac:dyDescent="0.25">
      <c r="B66" s="1" t="s">
        <v>44</v>
      </c>
      <c r="C66" s="2"/>
      <c r="D66" s="12"/>
      <c r="E66" s="12"/>
    </row>
    <row r="67" spans="1:5" ht="15" x14ac:dyDescent="0.25">
      <c r="B67" s="1" t="s">
        <v>43</v>
      </c>
      <c r="C67" s="2"/>
      <c r="D67" s="12"/>
      <c r="E67" s="12"/>
    </row>
    <row r="68" spans="1:5" ht="15" x14ac:dyDescent="0.25">
      <c r="B68" s="1" t="s">
        <v>42</v>
      </c>
      <c r="C68" s="2"/>
      <c r="D68" s="12"/>
      <c r="E68" s="12"/>
    </row>
    <row r="69" spans="1:5" ht="15" x14ac:dyDescent="0.25">
      <c r="B69" s="1" t="s">
        <v>40</v>
      </c>
      <c r="C69" s="2"/>
      <c r="D69" s="12"/>
      <c r="E69" s="12"/>
    </row>
    <row r="70" spans="1:5" ht="15" x14ac:dyDescent="0.25">
      <c r="B70" s="1" t="s">
        <v>11</v>
      </c>
      <c r="C70" s="2"/>
      <c r="D70" s="12"/>
      <c r="E70" s="12"/>
    </row>
    <row r="71" spans="1:5" ht="15.75" thickBot="1" x14ac:dyDescent="0.25">
      <c r="B71" s="16" t="s">
        <v>41</v>
      </c>
      <c r="C71" s="2"/>
      <c r="D71" s="17"/>
      <c r="E71" s="17"/>
    </row>
    <row r="72" spans="1:5" ht="15" x14ac:dyDescent="0.2">
      <c r="B72" s="15"/>
      <c r="C72" s="2"/>
      <c r="D72" s="12"/>
      <c r="E72" s="12"/>
    </row>
    <row r="73" spans="1:5" x14ac:dyDescent="0.2">
      <c r="B73" s="15" t="s">
        <v>0</v>
      </c>
      <c r="C73" s="2"/>
      <c r="D73" s="7">
        <f>SUM(D66:D71)</f>
        <v>0</v>
      </c>
      <c r="E73" s="7">
        <f>SUM(E66:E71)</f>
        <v>0</v>
      </c>
    </row>
    <row r="74" spans="1:5" x14ac:dyDescent="0.2">
      <c r="C74" s="2"/>
      <c r="D74" s="18">
        <f>+D8-D73</f>
        <v>0</v>
      </c>
      <c r="E74" s="18">
        <f>+E8-E73</f>
        <v>0</v>
      </c>
    </row>
    <row r="76" spans="1:5" x14ac:dyDescent="0.2">
      <c r="A76" s="21" t="s">
        <v>116</v>
      </c>
      <c r="B76" s="15" t="s">
        <v>9</v>
      </c>
      <c r="C76" s="14"/>
      <c r="D76" s="6" t="s">
        <v>175</v>
      </c>
      <c r="E76" s="6" t="s">
        <v>179</v>
      </c>
    </row>
    <row r="77" spans="1:5" ht="15" x14ac:dyDescent="0.2">
      <c r="B77" s="16"/>
      <c r="C77" s="2"/>
      <c r="D77" s="19"/>
      <c r="E77" s="19"/>
    </row>
    <row r="78" spans="1:5" ht="15" x14ac:dyDescent="0.25">
      <c r="B78" s="1" t="s">
        <v>117</v>
      </c>
      <c r="C78" s="2"/>
      <c r="D78" s="12"/>
      <c r="E78" s="12"/>
    </row>
    <row r="79" spans="1:5" ht="15" x14ac:dyDescent="0.25">
      <c r="B79" s="1" t="s">
        <v>119</v>
      </c>
      <c r="C79" s="2"/>
      <c r="D79" s="12"/>
      <c r="E79" s="12"/>
    </row>
    <row r="80" spans="1:5" ht="15" x14ac:dyDescent="0.2">
      <c r="B80" s="8" t="s">
        <v>73</v>
      </c>
      <c r="C80" s="2"/>
      <c r="D80" s="12"/>
      <c r="E80" s="12"/>
    </row>
    <row r="81" spans="1:5" ht="15" x14ac:dyDescent="0.2">
      <c r="B81" s="8" t="s">
        <v>155</v>
      </c>
      <c r="C81" s="2"/>
      <c r="D81" s="12"/>
      <c r="E81" s="12"/>
    </row>
    <row r="82" spans="1:5" ht="15.75" thickBot="1" x14ac:dyDescent="0.25">
      <c r="B82" s="16" t="s">
        <v>118</v>
      </c>
      <c r="C82" s="2"/>
      <c r="D82" s="17"/>
      <c r="E82" s="17"/>
    </row>
    <row r="83" spans="1:5" ht="15" x14ac:dyDescent="0.2">
      <c r="B83" s="15"/>
      <c r="C83" s="2"/>
      <c r="D83" s="12"/>
      <c r="E83" s="12"/>
    </row>
    <row r="84" spans="1:5" x14ac:dyDescent="0.2">
      <c r="B84" s="15" t="s">
        <v>0</v>
      </c>
      <c r="C84" s="2"/>
      <c r="D84" s="7">
        <f>SUM(D78:D82)</f>
        <v>0</v>
      </c>
      <c r="E84" s="7">
        <f>SUM(E78:E82)</f>
        <v>0</v>
      </c>
    </row>
    <row r="85" spans="1:5" x14ac:dyDescent="0.2">
      <c r="C85" s="2"/>
      <c r="D85" s="18">
        <f>+D17-D84</f>
        <v>0</v>
      </c>
      <c r="E85" s="18">
        <f>+E17-E84</f>
        <v>0</v>
      </c>
    </row>
    <row r="88" spans="1:5" x14ac:dyDescent="0.2">
      <c r="A88" s="21" t="s">
        <v>85</v>
      </c>
      <c r="B88" s="15" t="s">
        <v>9</v>
      </c>
      <c r="C88" s="14"/>
      <c r="D88" s="6" t="s">
        <v>175</v>
      </c>
      <c r="E88" s="6" t="s">
        <v>179</v>
      </c>
    </row>
    <row r="89" spans="1:5" ht="15" x14ac:dyDescent="0.2">
      <c r="B89" s="16"/>
      <c r="C89" s="2"/>
      <c r="D89" s="19"/>
      <c r="E89" s="19"/>
    </row>
    <row r="90" spans="1:5" ht="15" x14ac:dyDescent="0.2">
      <c r="B90" s="16" t="s">
        <v>45</v>
      </c>
      <c r="C90" s="2"/>
      <c r="D90" s="12"/>
      <c r="E90" s="12"/>
    </row>
    <row r="91" spans="1:5" ht="15" x14ac:dyDescent="0.2">
      <c r="B91" s="8" t="s">
        <v>46</v>
      </c>
      <c r="C91" s="2"/>
      <c r="D91" s="12"/>
      <c r="E91" s="12"/>
    </row>
    <row r="92" spans="1:5" ht="15" x14ac:dyDescent="0.2">
      <c r="B92" s="8" t="s">
        <v>47</v>
      </c>
      <c r="C92" s="2"/>
      <c r="D92" s="12"/>
      <c r="E92" s="12"/>
    </row>
    <row r="93" spans="1:5" ht="15.75" thickBot="1" x14ac:dyDescent="0.25">
      <c r="B93" s="28" t="s">
        <v>11</v>
      </c>
      <c r="C93" s="2"/>
      <c r="D93" s="17"/>
      <c r="E93" s="17"/>
    </row>
    <row r="94" spans="1:5" ht="15" x14ac:dyDescent="0.2">
      <c r="B94" s="15"/>
      <c r="C94" s="2"/>
      <c r="D94" s="12"/>
      <c r="E94" s="12"/>
    </row>
    <row r="95" spans="1:5" x14ac:dyDescent="0.2">
      <c r="B95" s="15" t="s">
        <v>0</v>
      </c>
      <c r="C95" s="2"/>
      <c r="D95" s="7">
        <f>SUM(D90:D93)</f>
        <v>0</v>
      </c>
      <c r="E95" s="7">
        <f>SUM(E90:E93)</f>
        <v>0</v>
      </c>
    </row>
    <row r="96" spans="1:5" x14ac:dyDescent="0.2">
      <c r="C96" s="2"/>
      <c r="D96" s="18">
        <f>+(D23+D32)-D95</f>
        <v>0</v>
      </c>
      <c r="E96" s="18">
        <f>+(E23+E32)-E95</f>
        <v>0</v>
      </c>
    </row>
    <row r="98" spans="1:5" x14ac:dyDescent="0.2">
      <c r="A98" s="21" t="s">
        <v>85</v>
      </c>
      <c r="B98" s="62" t="s">
        <v>48</v>
      </c>
      <c r="C98" s="14"/>
      <c r="D98" s="6" t="s">
        <v>175</v>
      </c>
      <c r="E98" s="6" t="s">
        <v>179</v>
      </c>
    </row>
    <row r="99" spans="1:5" x14ac:dyDescent="0.2">
      <c r="B99" s="62"/>
    </row>
    <row r="100" spans="1:5" ht="15" x14ac:dyDescent="0.2">
      <c r="B100" s="8" t="s">
        <v>49</v>
      </c>
    </row>
    <row r="101" spans="1:5" ht="15.75" thickBot="1" x14ac:dyDescent="0.25">
      <c r="B101" s="8" t="s">
        <v>50</v>
      </c>
    </row>
    <row r="102" spans="1:5" ht="15.75" thickBot="1" x14ac:dyDescent="0.25">
      <c r="B102" s="8"/>
      <c r="D102" s="29">
        <f>+D101+D100</f>
        <v>0</v>
      </c>
      <c r="E102" s="29">
        <f>+E101+E100</f>
        <v>0</v>
      </c>
    </row>
    <row r="103" spans="1:5" ht="15" x14ac:dyDescent="0.2">
      <c r="B103" s="28" t="s">
        <v>58</v>
      </c>
      <c r="D103" s="19"/>
      <c r="E103" s="19"/>
    </row>
    <row r="104" spans="1:5" ht="15" x14ac:dyDescent="0.2">
      <c r="B104" s="8" t="s">
        <v>51</v>
      </c>
      <c r="D104" s="19"/>
      <c r="E104" s="19"/>
    </row>
    <row r="105" spans="1:5" ht="15" x14ac:dyDescent="0.2">
      <c r="B105" s="8" t="s">
        <v>52</v>
      </c>
      <c r="D105" s="19"/>
      <c r="E105" s="19"/>
    </row>
    <row r="106" spans="1:5" ht="15" x14ac:dyDescent="0.2">
      <c r="B106" s="8" t="s">
        <v>53</v>
      </c>
      <c r="D106" s="19"/>
      <c r="E106" s="19"/>
    </row>
    <row r="107" spans="1:5" ht="15.75" thickBot="1" x14ac:dyDescent="0.25">
      <c r="B107" s="8" t="s">
        <v>54</v>
      </c>
      <c r="D107" s="30"/>
      <c r="E107" s="30"/>
    </row>
    <row r="108" spans="1:5" ht="15" x14ac:dyDescent="0.2">
      <c r="B108" s="8"/>
      <c r="D108" s="31">
        <f>SUM(D104:D107)</f>
        <v>0</v>
      </c>
      <c r="E108" s="31">
        <f>SUM(E104:E107)</f>
        <v>0</v>
      </c>
    </row>
    <row r="109" spans="1:5" ht="15" x14ac:dyDescent="0.2">
      <c r="B109" s="15" t="s">
        <v>55</v>
      </c>
      <c r="D109" s="32">
        <f>-D23</f>
        <v>0</v>
      </c>
      <c r="E109" s="32">
        <f>-E23</f>
        <v>0</v>
      </c>
    </row>
    <row r="110" spans="1:5" ht="15" x14ac:dyDescent="0.2">
      <c r="B110" s="16" t="s">
        <v>56</v>
      </c>
      <c r="D110" s="33"/>
      <c r="E110" s="33"/>
    </row>
    <row r="111" spans="1:5" ht="15.75" thickBot="1" x14ac:dyDescent="0.25">
      <c r="B111" s="8"/>
      <c r="D111" s="30"/>
      <c r="E111" s="30"/>
    </row>
    <row r="112" spans="1:5" ht="15.75" thickBot="1" x14ac:dyDescent="0.25">
      <c r="B112" s="4" t="s">
        <v>57</v>
      </c>
      <c r="D112" s="34">
        <f>+D108+D109</f>
        <v>0</v>
      </c>
      <c r="E112" s="34">
        <f>+E108+E109</f>
        <v>0</v>
      </c>
    </row>
    <row r="113" spans="1:5" ht="15" thickTop="1" x14ac:dyDescent="0.2"/>
    <row r="114" spans="1:5" x14ac:dyDescent="0.2">
      <c r="D114" s="18">
        <f>+D102-D95</f>
        <v>0</v>
      </c>
      <c r="E114" s="18">
        <f>+E102-E95</f>
        <v>0</v>
      </c>
    </row>
    <row r="115" spans="1:5" x14ac:dyDescent="0.2">
      <c r="D115" s="18">
        <f>+D32-D112</f>
        <v>0</v>
      </c>
      <c r="E115" s="18">
        <f>+E32-E112</f>
        <v>0</v>
      </c>
    </row>
    <row r="118" spans="1:5" x14ac:dyDescent="0.2">
      <c r="A118" s="21" t="s">
        <v>86</v>
      </c>
      <c r="B118" s="15" t="s">
        <v>9</v>
      </c>
      <c r="C118" s="14"/>
      <c r="D118" s="6" t="s">
        <v>175</v>
      </c>
      <c r="E118" s="6" t="s">
        <v>179</v>
      </c>
    </row>
    <row r="119" spans="1:5" ht="15" x14ac:dyDescent="0.2">
      <c r="B119" s="16"/>
      <c r="C119" s="2"/>
      <c r="D119" s="19"/>
      <c r="E119" s="19"/>
    </row>
    <row r="120" spans="1:5" ht="15" x14ac:dyDescent="0.2">
      <c r="B120" s="16" t="s">
        <v>37</v>
      </c>
      <c r="C120" s="2"/>
      <c r="D120" s="12"/>
      <c r="E120" s="12"/>
    </row>
    <row r="121" spans="1:5" ht="15" x14ac:dyDescent="0.2">
      <c r="B121" s="16" t="s">
        <v>38</v>
      </c>
      <c r="C121" s="2"/>
      <c r="D121" s="12"/>
      <c r="E121" s="12"/>
    </row>
    <row r="122" spans="1:5" ht="15" x14ac:dyDescent="0.2">
      <c r="B122" s="16" t="s">
        <v>39</v>
      </c>
      <c r="C122" s="2"/>
    </row>
    <row r="123" spans="1:5" ht="15.75" thickBot="1" x14ac:dyDescent="0.25">
      <c r="B123" s="16" t="s">
        <v>11</v>
      </c>
      <c r="C123" s="2"/>
      <c r="D123" s="35"/>
      <c r="E123" s="35"/>
    </row>
    <row r="124" spans="1:5" ht="15" x14ac:dyDescent="0.2">
      <c r="B124" s="21" t="s">
        <v>128</v>
      </c>
      <c r="C124" s="2"/>
      <c r="D124" s="20">
        <f>SUM(D120:D123)</f>
        <v>0</v>
      </c>
      <c r="E124" s="20">
        <f>SUM(E120:E123)</f>
        <v>0</v>
      </c>
    </row>
    <row r="125" spans="1:5" ht="15" x14ac:dyDescent="0.2">
      <c r="B125" s="15"/>
      <c r="C125" s="2"/>
      <c r="D125" s="20"/>
      <c r="E125" s="20"/>
    </row>
    <row r="126" spans="1:5" ht="15.75" thickBot="1" x14ac:dyDescent="0.25">
      <c r="B126" s="16" t="s">
        <v>126</v>
      </c>
      <c r="C126" s="2"/>
      <c r="D126" s="17"/>
      <c r="E126" s="17"/>
    </row>
    <row r="127" spans="1:5" x14ac:dyDescent="0.2">
      <c r="C127" s="2"/>
    </row>
    <row r="128" spans="1:5" x14ac:dyDescent="0.2">
      <c r="B128" s="15" t="s">
        <v>127</v>
      </c>
      <c r="C128" s="2"/>
      <c r="D128" s="7">
        <f>SUM(D124:D127)</f>
        <v>0</v>
      </c>
      <c r="E128" s="7">
        <f>SUM(E124:E127)</f>
        <v>0</v>
      </c>
    </row>
    <row r="129" spans="1:5" x14ac:dyDescent="0.2">
      <c r="C129" s="2"/>
      <c r="D129" s="18">
        <f>+(D24+D33)-D128</f>
        <v>0</v>
      </c>
      <c r="E129" s="18">
        <f>+(E24+E33)-E128</f>
        <v>0</v>
      </c>
    </row>
    <row r="132" spans="1:5" x14ac:dyDescent="0.2">
      <c r="A132" s="21" t="s">
        <v>87</v>
      </c>
      <c r="B132" s="15" t="s">
        <v>9</v>
      </c>
      <c r="C132" s="14"/>
      <c r="D132" s="6" t="s">
        <v>175</v>
      </c>
      <c r="E132" s="6" t="s">
        <v>179</v>
      </c>
    </row>
    <row r="133" spans="1:5" ht="15" x14ac:dyDescent="0.2">
      <c r="B133" s="16"/>
      <c r="C133" s="2"/>
      <c r="D133" s="19"/>
      <c r="E133" s="19"/>
    </row>
    <row r="134" spans="1:5" ht="15" x14ac:dyDescent="0.2">
      <c r="B134" s="16" t="s">
        <v>122</v>
      </c>
      <c r="C134" s="2"/>
      <c r="D134" s="19"/>
      <c r="E134" s="19"/>
    </row>
    <row r="135" spans="1:5" ht="15" x14ac:dyDescent="0.2">
      <c r="B135" s="16" t="s">
        <v>180</v>
      </c>
      <c r="C135" s="2"/>
      <c r="D135" s="12"/>
      <c r="E135" s="12"/>
    </row>
    <row r="136" spans="1:5" ht="15" x14ac:dyDescent="0.2">
      <c r="B136" s="16"/>
      <c r="C136" s="2"/>
    </row>
    <row r="137" spans="1:5" ht="15" x14ac:dyDescent="0.2">
      <c r="B137" s="15" t="s">
        <v>0</v>
      </c>
      <c r="C137" s="2"/>
      <c r="D137" s="12">
        <f>SUM(D134:D135)</f>
        <v>0</v>
      </c>
      <c r="E137" s="12">
        <f>SUM(E134:E135)</f>
        <v>0</v>
      </c>
    </row>
    <row r="138" spans="1:5" ht="15" x14ac:dyDescent="0.2">
      <c r="B138" s="16"/>
      <c r="C138" s="2"/>
      <c r="D138" s="18">
        <f>+D26-D137+D35</f>
        <v>0</v>
      </c>
      <c r="E138" s="18">
        <f>+E26-E137+E35</f>
        <v>0</v>
      </c>
    </row>
    <row r="139" spans="1:5" ht="15" x14ac:dyDescent="0.2">
      <c r="B139" s="16"/>
      <c r="C139" s="2"/>
      <c r="D139" s="12"/>
      <c r="E139" s="12"/>
    </row>
    <row r="140" spans="1:5" ht="15" x14ac:dyDescent="0.2">
      <c r="B140" s="16"/>
      <c r="C140" s="2"/>
      <c r="D140" s="12"/>
      <c r="E140" s="12"/>
    </row>
    <row r="141" spans="1:5" x14ac:dyDescent="0.2">
      <c r="A141" s="21" t="s">
        <v>88</v>
      </c>
      <c r="B141" s="15" t="s">
        <v>9</v>
      </c>
      <c r="C141" s="14"/>
      <c r="D141" s="6" t="s">
        <v>175</v>
      </c>
      <c r="E141" s="6" t="s">
        <v>179</v>
      </c>
    </row>
    <row r="142" spans="1:5" x14ac:dyDescent="0.2">
      <c r="B142" s="15"/>
      <c r="C142" s="14"/>
      <c r="D142" s="6"/>
      <c r="E142" s="6"/>
    </row>
    <row r="143" spans="1:5" ht="16.5" customHeight="1" x14ac:dyDescent="0.2">
      <c r="B143" s="16" t="s">
        <v>181</v>
      </c>
      <c r="C143" s="2"/>
    </row>
    <row r="144" spans="1:5" ht="15.75" thickBot="1" x14ac:dyDescent="0.25">
      <c r="B144" s="16" t="s">
        <v>98</v>
      </c>
      <c r="C144" s="2"/>
      <c r="D144" s="30"/>
      <c r="E144" s="30"/>
    </row>
    <row r="145" spans="1:5" x14ac:dyDescent="0.2">
      <c r="B145" s="15" t="s">
        <v>182</v>
      </c>
      <c r="C145" s="2"/>
      <c r="D145" s="36">
        <f>SUM(D143:D144)</f>
        <v>0</v>
      </c>
      <c r="E145" s="36">
        <f>SUM(E143:E144)</f>
        <v>0</v>
      </c>
    </row>
    <row r="146" spans="1:5" ht="15" x14ac:dyDescent="0.2">
      <c r="B146" s="37"/>
      <c r="C146" s="2"/>
      <c r="D146" s="36"/>
      <c r="E146" s="36"/>
    </row>
    <row r="147" spans="1:5" ht="15" x14ac:dyDescent="0.2">
      <c r="B147" s="16" t="s">
        <v>21</v>
      </c>
      <c r="C147" s="2"/>
      <c r="D147" s="12"/>
      <c r="E147" s="12"/>
    </row>
    <row r="148" spans="1:5" ht="15" x14ac:dyDescent="0.2">
      <c r="B148" s="16" t="s">
        <v>59</v>
      </c>
      <c r="C148" s="2"/>
      <c r="D148" s="12"/>
      <c r="E148" s="12"/>
    </row>
    <row r="149" spans="1:5" ht="15" x14ac:dyDescent="0.2">
      <c r="B149" s="16" t="s">
        <v>60</v>
      </c>
      <c r="C149" s="2"/>
      <c r="D149" s="12"/>
      <c r="E149" s="12"/>
    </row>
    <row r="150" spans="1:5" ht="15" x14ac:dyDescent="0.2">
      <c r="B150" s="16" t="s">
        <v>99</v>
      </c>
    </row>
    <row r="151" spans="1:5" ht="15.75" thickBot="1" x14ac:dyDescent="0.25">
      <c r="B151" s="16" t="s">
        <v>98</v>
      </c>
      <c r="D151" s="30"/>
      <c r="E151" s="30"/>
    </row>
    <row r="152" spans="1:5" ht="17.25" customHeight="1" x14ac:dyDescent="0.2">
      <c r="B152" s="15" t="s">
        <v>125</v>
      </c>
      <c r="D152" s="36">
        <f>SUM(D147:D151)</f>
        <v>0</v>
      </c>
      <c r="E152" s="36">
        <f>SUM(E147:E151)</f>
        <v>0</v>
      </c>
    </row>
    <row r="153" spans="1:5" ht="17.25" customHeight="1" thickBot="1" x14ac:dyDescent="0.25">
      <c r="B153" s="15"/>
      <c r="D153" s="38"/>
      <c r="E153" s="38"/>
    </row>
    <row r="154" spans="1:5" ht="17.25" customHeight="1" x14ac:dyDescent="0.2">
      <c r="B154" s="15" t="s">
        <v>0</v>
      </c>
      <c r="D154" s="36">
        <f>+D152+D145</f>
        <v>0</v>
      </c>
      <c r="E154" s="36">
        <f>+E152+E145</f>
        <v>0</v>
      </c>
    </row>
    <row r="155" spans="1:5" ht="17.25" customHeight="1" x14ac:dyDescent="0.2">
      <c r="B155" s="15"/>
      <c r="D155" s="18">
        <f>+D154-D27-D36</f>
        <v>0</v>
      </c>
      <c r="E155" s="18">
        <f>+E154-E27-E36</f>
        <v>0</v>
      </c>
    </row>
    <row r="157" spans="1:5" x14ac:dyDescent="0.2">
      <c r="A157" s="21" t="s">
        <v>123</v>
      </c>
      <c r="B157" s="15" t="s">
        <v>9</v>
      </c>
      <c r="C157" s="14"/>
      <c r="D157" s="6" t="s">
        <v>175</v>
      </c>
      <c r="E157" s="6" t="s">
        <v>179</v>
      </c>
    </row>
    <row r="158" spans="1:5" ht="15" x14ac:dyDescent="0.2">
      <c r="B158" s="16"/>
      <c r="C158" s="2"/>
      <c r="D158" s="19"/>
      <c r="E158" s="19"/>
    </row>
    <row r="159" spans="1:5" ht="15" x14ac:dyDescent="0.2">
      <c r="B159" s="16" t="s">
        <v>63</v>
      </c>
      <c r="C159" s="2"/>
      <c r="D159" s="12"/>
      <c r="E159" s="12"/>
    </row>
    <row r="160" spans="1:5" ht="15" x14ac:dyDescent="0.2">
      <c r="B160" s="16" t="s">
        <v>61</v>
      </c>
      <c r="C160" s="2"/>
      <c r="D160" s="12"/>
      <c r="E160" s="12"/>
    </row>
    <row r="161" spans="1:5" ht="15" x14ac:dyDescent="0.2">
      <c r="B161" s="16" t="s">
        <v>62</v>
      </c>
      <c r="C161" s="2"/>
      <c r="D161" s="12"/>
      <c r="E161" s="12"/>
    </row>
    <row r="162" spans="1:5" ht="15" x14ac:dyDescent="0.2">
      <c r="B162" s="16" t="s">
        <v>11</v>
      </c>
      <c r="C162" s="2"/>
      <c r="D162" s="12"/>
      <c r="E162" s="12"/>
    </row>
    <row r="163" spans="1:5" ht="15.75" thickBot="1" x14ac:dyDescent="0.25">
      <c r="B163" s="16" t="s">
        <v>64</v>
      </c>
      <c r="C163" s="2"/>
      <c r="D163" s="17"/>
      <c r="E163" s="17"/>
    </row>
    <row r="164" spans="1:5" ht="15" x14ac:dyDescent="0.2">
      <c r="B164" s="15"/>
      <c r="C164" s="2"/>
      <c r="D164" s="12"/>
      <c r="E164" s="12"/>
    </row>
    <row r="165" spans="1:5" x14ac:dyDescent="0.2">
      <c r="B165" s="15" t="s">
        <v>0</v>
      </c>
      <c r="C165" s="2"/>
      <c r="D165" s="7">
        <f>SUM(D159:D163)</f>
        <v>0</v>
      </c>
      <c r="E165" s="7">
        <f>SUM(E159:E163)</f>
        <v>0</v>
      </c>
    </row>
    <row r="166" spans="1:5" x14ac:dyDescent="0.2">
      <c r="C166" s="2"/>
      <c r="D166" s="18">
        <f>+D28+D37-D165</f>
        <v>0</v>
      </c>
      <c r="E166" s="18">
        <f>+E28+E37-E165</f>
        <v>0</v>
      </c>
    </row>
    <row r="169" spans="1:5" x14ac:dyDescent="0.2">
      <c r="A169" s="21" t="s">
        <v>124</v>
      </c>
      <c r="B169" s="39" t="s">
        <v>65</v>
      </c>
      <c r="C169" s="14"/>
      <c r="D169" s="6" t="s">
        <v>175</v>
      </c>
      <c r="E169" s="6" t="s">
        <v>179</v>
      </c>
    </row>
    <row r="170" spans="1:5" ht="15" x14ac:dyDescent="0.2">
      <c r="B170" s="16"/>
      <c r="C170" s="2"/>
      <c r="D170" s="19"/>
      <c r="E170" s="19"/>
    </row>
    <row r="171" spans="1:5" ht="15" x14ac:dyDescent="0.25">
      <c r="B171" s="1" t="s">
        <v>66</v>
      </c>
      <c r="C171" s="2"/>
      <c r="D171" s="12"/>
      <c r="E171" s="12"/>
    </row>
    <row r="172" spans="1:5" ht="15" x14ac:dyDescent="0.25">
      <c r="B172" s="1" t="s">
        <v>67</v>
      </c>
      <c r="C172" s="2"/>
      <c r="D172" s="12"/>
      <c r="E172" s="12"/>
    </row>
    <row r="173" spans="1:5" ht="15" x14ac:dyDescent="0.25">
      <c r="B173" s="1" t="s">
        <v>68</v>
      </c>
      <c r="C173" s="2"/>
      <c r="D173" s="12"/>
      <c r="E173" s="12"/>
    </row>
    <row r="174" spans="1:5" ht="15.75" thickBot="1" x14ac:dyDescent="0.25">
      <c r="B174" s="16" t="s">
        <v>11</v>
      </c>
      <c r="C174" s="2"/>
      <c r="D174" s="17"/>
      <c r="E174" s="17"/>
    </row>
    <row r="175" spans="1:5" ht="15" x14ac:dyDescent="0.2">
      <c r="B175" s="15"/>
      <c r="C175" s="2"/>
      <c r="D175" s="12"/>
      <c r="E175" s="12"/>
    </row>
    <row r="176" spans="1:5" x14ac:dyDescent="0.2">
      <c r="B176" s="15" t="s">
        <v>0</v>
      </c>
      <c r="C176" s="2"/>
      <c r="D176" s="7">
        <f>SUM(D171:D174)</f>
        <v>0</v>
      </c>
      <c r="E176" s="7">
        <f>SUM(E171:E174)</f>
        <v>0</v>
      </c>
    </row>
    <row r="177" spans="1:5" ht="15" x14ac:dyDescent="0.25">
      <c r="B177" s="1"/>
      <c r="C177" s="2"/>
      <c r="D177" s="18">
        <f>+D7-D176</f>
        <v>0</v>
      </c>
      <c r="E177" s="18">
        <f>+E7-E176</f>
        <v>0</v>
      </c>
    </row>
    <row r="178" spans="1:5" ht="15" x14ac:dyDescent="0.25">
      <c r="B178" s="1"/>
    </row>
    <row r="179" spans="1:5" ht="15" x14ac:dyDescent="0.25">
      <c r="B179" s="1"/>
    </row>
    <row r="180" spans="1:5" x14ac:dyDescent="0.2">
      <c r="A180" s="21" t="s">
        <v>124</v>
      </c>
      <c r="B180" s="39" t="s">
        <v>69</v>
      </c>
      <c r="C180" s="14"/>
      <c r="D180" s="6" t="s">
        <v>175</v>
      </c>
      <c r="E180" s="6" t="s">
        <v>179</v>
      </c>
    </row>
    <row r="181" spans="1:5" ht="15" x14ac:dyDescent="0.2">
      <c r="B181" s="16"/>
      <c r="C181" s="2"/>
      <c r="D181" s="19"/>
      <c r="E181" s="19"/>
    </row>
    <row r="182" spans="1:5" ht="15" x14ac:dyDescent="0.25">
      <c r="B182" s="1" t="s">
        <v>66</v>
      </c>
      <c r="C182" s="2"/>
      <c r="D182" s="12"/>
      <c r="E182" s="12"/>
    </row>
    <row r="183" spans="1:5" ht="15" x14ac:dyDescent="0.25">
      <c r="B183" s="1" t="s">
        <v>67</v>
      </c>
      <c r="C183" s="2"/>
      <c r="D183" s="12"/>
      <c r="E183" s="12"/>
    </row>
    <row r="184" spans="1:5" ht="15" x14ac:dyDescent="0.25">
      <c r="B184" s="1" t="s">
        <v>68</v>
      </c>
      <c r="C184" s="2"/>
      <c r="D184" s="12"/>
      <c r="E184" s="12"/>
    </row>
    <row r="185" spans="1:5" ht="15.75" thickBot="1" x14ac:dyDescent="0.25">
      <c r="B185" s="16" t="s">
        <v>11</v>
      </c>
      <c r="C185" s="2"/>
      <c r="D185" s="17"/>
      <c r="E185" s="17"/>
    </row>
    <row r="186" spans="1:5" ht="15" x14ac:dyDescent="0.2">
      <c r="B186" s="15"/>
      <c r="C186" s="2"/>
      <c r="D186" s="12"/>
      <c r="E186" s="12"/>
    </row>
    <row r="187" spans="1:5" x14ac:dyDescent="0.2">
      <c r="B187" s="15" t="s">
        <v>0</v>
      </c>
      <c r="C187" s="2"/>
      <c r="D187" s="7">
        <f>SUM(D182:D185)</f>
        <v>0</v>
      </c>
      <c r="E187" s="7">
        <f>SUM(E182:E185)</f>
        <v>0</v>
      </c>
    </row>
    <row r="188" spans="1:5" x14ac:dyDescent="0.2">
      <c r="C188" s="2"/>
      <c r="D188" s="18">
        <f>+D25+D34-D187</f>
        <v>0</v>
      </c>
      <c r="E188" s="18">
        <f>+E25+E34-E187</f>
        <v>0</v>
      </c>
    </row>
    <row r="191" spans="1:5" x14ac:dyDescent="0.2">
      <c r="A191" s="21" t="s">
        <v>124</v>
      </c>
      <c r="B191" s="62" t="s">
        <v>70</v>
      </c>
      <c r="C191" s="14"/>
      <c r="D191" s="6" t="s">
        <v>175</v>
      </c>
      <c r="E191" s="6" t="s">
        <v>179</v>
      </c>
    </row>
    <row r="192" spans="1:5" x14ac:dyDescent="0.2">
      <c r="B192" s="62"/>
    </row>
    <row r="193" spans="2:5" ht="15" x14ac:dyDescent="0.2">
      <c r="B193" s="8" t="s">
        <v>71</v>
      </c>
    </row>
    <row r="194" spans="2:5" ht="15.75" thickBot="1" x14ac:dyDescent="0.25">
      <c r="B194" s="8" t="s">
        <v>89</v>
      </c>
    </row>
    <row r="195" spans="2:5" ht="15.75" thickBot="1" x14ac:dyDescent="0.25">
      <c r="B195" s="8"/>
      <c r="D195" s="29">
        <f>+D194+D193</f>
        <v>0</v>
      </c>
      <c r="E195" s="29">
        <f>+E194+E193</f>
        <v>0</v>
      </c>
    </row>
    <row r="196" spans="2:5" ht="15" x14ac:dyDescent="0.2">
      <c r="B196" s="28" t="s">
        <v>72</v>
      </c>
      <c r="D196" s="19"/>
      <c r="E196" s="19"/>
    </row>
    <row r="197" spans="2:5" ht="15" x14ac:dyDescent="0.2">
      <c r="B197" s="8" t="s">
        <v>51</v>
      </c>
      <c r="D197" s="19"/>
      <c r="E197" s="19"/>
    </row>
    <row r="198" spans="2:5" ht="15" x14ac:dyDescent="0.2">
      <c r="B198" s="8" t="s">
        <v>52</v>
      </c>
      <c r="D198" s="19"/>
      <c r="E198" s="19"/>
    </row>
    <row r="199" spans="2:5" ht="15" x14ac:dyDescent="0.2">
      <c r="B199" s="8" t="s">
        <v>53</v>
      </c>
      <c r="D199" s="19"/>
      <c r="E199" s="19"/>
    </row>
    <row r="200" spans="2:5" ht="15.75" thickBot="1" x14ac:dyDescent="0.25">
      <c r="B200" s="8" t="s">
        <v>54</v>
      </c>
      <c r="D200" s="30"/>
      <c r="E200" s="30"/>
    </row>
    <row r="201" spans="2:5" ht="15" x14ac:dyDescent="0.2">
      <c r="B201" s="8"/>
      <c r="D201" s="31">
        <f>SUM(D197:D200)</f>
        <v>0</v>
      </c>
      <c r="E201" s="31">
        <f>SUM(E197:E200)</f>
        <v>0</v>
      </c>
    </row>
    <row r="202" spans="2:5" ht="15" x14ac:dyDescent="0.2">
      <c r="B202" s="15" t="s">
        <v>55</v>
      </c>
      <c r="D202" s="32">
        <f>-D25</f>
        <v>0</v>
      </c>
      <c r="E202" s="32">
        <f>-E25</f>
        <v>0</v>
      </c>
    </row>
    <row r="203" spans="2:5" ht="15" x14ac:dyDescent="0.2">
      <c r="B203" s="16" t="s">
        <v>56</v>
      </c>
      <c r="D203" s="33"/>
      <c r="E203" s="33"/>
    </row>
    <row r="204" spans="2:5" ht="15.75" thickBot="1" x14ac:dyDescent="0.25">
      <c r="B204" s="8"/>
      <c r="D204" s="30"/>
      <c r="E204" s="30"/>
    </row>
    <row r="205" spans="2:5" ht="15.75" thickBot="1" x14ac:dyDescent="0.25">
      <c r="B205" s="4" t="s">
        <v>57</v>
      </c>
      <c r="D205" s="34">
        <f>+D201+D202</f>
        <v>0</v>
      </c>
      <c r="E205" s="34">
        <f>+E201+E202</f>
        <v>0</v>
      </c>
    </row>
    <row r="206" spans="2:5" ht="15" thickTop="1" x14ac:dyDescent="0.2"/>
    <row r="207" spans="2:5" x14ac:dyDescent="0.2">
      <c r="D207" s="18">
        <f>+D195-D188</f>
        <v>0</v>
      </c>
      <c r="E207" s="18">
        <f>+E195-E188</f>
        <v>0</v>
      </c>
    </row>
    <row r="208" spans="2:5" x14ac:dyDescent="0.2">
      <c r="D208" s="18">
        <f>+D34-D205</f>
        <v>0</v>
      </c>
      <c r="E208" s="18">
        <f>+E34-E205</f>
        <v>0</v>
      </c>
    </row>
  </sheetData>
  <mergeCells count="2">
    <mergeCell ref="B98:B99"/>
    <mergeCell ref="B191:B192"/>
  </mergeCells>
  <pageMargins left="0.5" right="0.7" top="0.75" bottom="0.75" header="0.3" footer="0.3"/>
  <pageSetup paperSize="9" scale="87" orientation="portrait" r:id="rId1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37_CPP</vt:lpstr>
      <vt:lpstr>37_BS</vt:lpstr>
      <vt:lpstr>'37_BS'!Print_Area</vt:lpstr>
      <vt:lpstr>'37_CPP'!Print_Area</vt:lpstr>
    </vt:vector>
  </TitlesOfParts>
  <Company>BDO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Iliescu</dc:creator>
  <cp:lastModifiedBy>Andreea Nanu</cp:lastModifiedBy>
  <cp:lastPrinted>2015-01-13T10:33:08Z</cp:lastPrinted>
  <dcterms:created xsi:type="dcterms:W3CDTF">2010-11-25T08:19:20Z</dcterms:created>
  <dcterms:modified xsi:type="dcterms:W3CDTF">2022-01-31T16:24:35Z</dcterms:modified>
</cp:coreProperties>
</file>